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270" yWindow="-180" windowWidth="11610" windowHeight="9645"/>
  </bookViews>
  <sheets>
    <sheet name="9°1 (I)" sheetId="1" r:id="rId1"/>
    <sheet name="9°1 (II)" sheetId="7" r:id="rId2"/>
    <sheet name="9°1 (III)" sheetId="6" r:id="rId3"/>
    <sheet name="9°1 (FINAL)" sheetId="5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R37" i="1"/>
  <c r="K37" i="1"/>
  <c r="R22" i="6" l="1"/>
  <c r="K22" i="6"/>
  <c r="R12" i="6"/>
  <c r="K12" i="6"/>
  <c r="R22" i="7"/>
  <c r="K22" i="7"/>
  <c r="R12" i="7"/>
  <c r="K12" i="7"/>
  <c r="R12" i="1"/>
  <c r="R22" i="1"/>
  <c r="K12" i="1"/>
  <c r="K22" i="1"/>
  <c r="T22" i="1" l="1"/>
  <c r="T12" i="1"/>
  <c r="C13" i="5" s="1"/>
  <c r="T12" i="6"/>
  <c r="T22" i="6"/>
  <c r="T12" i="7"/>
  <c r="T22" i="7"/>
  <c r="R36" i="7"/>
  <c r="K36" i="7"/>
  <c r="R35" i="7"/>
  <c r="K35" i="7"/>
  <c r="R34" i="7"/>
  <c r="K34" i="7"/>
  <c r="R33" i="7"/>
  <c r="K33" i="7"/>
  <c r="R32" i="7"/>
  <c r="K32" i="7"/>
  <c r="R31" i="7"/>
  <c r="K31" i="7"/>
  <c r="R30" i="7"/>
  <c r="K30" i="7"/>
  <c r="R29" i="7"/>
  <c r="K29" i="7"/>
  <c r="R28" i="7"/>
  <c r="K28" i="7"/>
  <c r="R27" i="7"/>
  <c r="K27" i="7"/>
  <c r="R26" i="7"/>
  <c r="K26" i="7"/>
  <c r="R25" i="7"/>
  <c r="K25" i="7"/>
  <c r="R24" i="7"/>
  <c r="K24" i="7"/>
  <c r="R23" i="7"/>
  <c r="K23" i="7"/>
  <c r="R21" i="7"/>
  <c r="K21" i="7"/>
  <c r="R20" i="7"/>
  <c r="K20" i="7"/>
  <c r="R19" i="7"/>
  <c r="K19" i="7"/>
  <c r="R18" i="7"/>
  <c r="K18" i="7"/>
  <c r="R17" i="7"/>
  <c r="K17" i="7"/>
  <c r="R16" i="7"/>
  <c r="K16" i="7"/>
  <c r="R15" i="7"/>
  <c r="K15" i="7"/>
  <c r="R14" i="7"/>
  <c r="K14" i="7"/>
  <c r="R13" i="7"/>
  <c r="K13" i="7"/>
  <c r="R11" i="7"/>
  <c r="K11" i="7"/>
  <c r="R10" i="7"/>
  <c r="K10" i="7"/>
  <c r="R9" i="7"/>
  <c r="K9" i="7"/>
  <c r="R8" i="7"/>
  <c r="K8" i="7"/>
  <c r="R7" i="7"/>
  <c r="K7" i="7"/>
  <c r="R6" i="7"/>
  <c r="K6" i="7"/>
  <c r="R5" i="7"/>
  <c r="K5" i="7"/>
  <c r="R4" i="7"/>
  <c r="K4" i="7"/>
  <c r="R36" i="6"/>
  <c r="K36" i="6"/>
  <c r="R35" i="6"/>
  <c r="K35" i="6"/>
  <c r="R34" i="6"/>
  <c r="K34" i="6"/>
  <c r="R33" i="6"/>
  <c r="K33" i="6"/>
  <c r="R32" i="6"/>
  <c r="K32" i="6"/>
  <c r="R31" i="6"/>
  <c r="K31" i="6"/>
  <c r="R30" i="6"/>
  <c r="K30" i="6"/>
  <c r="R29" i="6"/>
  <c r="K29" i="6"/>
  <c r="R28" i="6"/>
  <c r="K28" i="6"/>
  <c r="R27" i="6"/>
  <c r="K27" i="6"/>
  <c r="R26" i="6"/>
  <c r="K26" i="6"/>
  <c r="R25" i="6"/>
  <c r="K25" i="6"/>
  <c r="R24" i="6"/>
  <c r="K24" i="6"/>
  <c r="R23" i="6"/>
  <c r="K23" i="6"/>
  <c r="R21" i="6"/>
  <c r="K21" i="6"/>
  <c r="R20" i="6"/>
  <c r="K20" i="6"/>
  <c r="R19" i="6"/>
  <c r="K19" i="6"/>
  <c r="R18" i="6"/>
  <c r="K18" i="6"/>
  <c r="R17" i="6"/>
  <c r="K17" i="6"/>
  <c r="R16" i="6"/>
  <c r="K16" i="6"/>
  <c r="R15" i="6"/>
  <c r="K15" i="6"/>
  <c r="R14" i="6"/>
  <c r="K14" i="6"/>
  <c r="R13" i="6"/>
  <c r="K13" i="6"/>
  <c r="R11" i="6"/>
  <c r="K11" i="6"/>
  <c r="R10" i="6"/>
  <c r="K10" i="6"/>
  <c r="R9" i="6"/>
  <c r="K9" i="6"/>
  <c r="R8" i="6"/>
  <c r="K8" i="6"/>
  <c r="R7" i="6"/>
  <c r="K7" i="6"/>
  <c r="R6" i="6"/>
  <c r="K6" i="6"/>
  <c r="R5" i="6"/>
  <c r="K5" i="6"/>
  <c r="R4" i="6"/>
  <c r="K4" i="6"/>
  <c r="T4" i="6" l="1"/>
  <c r="E4" i="5" s="1"/>
  <c r="T5" i="6"/>
  <c r="E5" i="5" s="1"/>
  <c r="T6" i="6"/>
  <c r="E6" i="5" s="1"/>
  <c r="T7" i="6"/>
  <c r="E7" i="5" s="1"/>
  <c r="T8" i="6"/>
  <c r="E8" i="5" s="1"/>
  <c r="T9" i="6"/>
  <c r="E9" i="5" s="1"/>
  <c r="T10" i="6"/>
  <c r="E10" i="5" s="1"/>
  <c r="T11" i="6"/>
  <c r="E11" i="5" s="1"/>
  <c r="T13" i="6"/>
  <c r="E13" i="5" s="1"/>
  <c r="T14" i="6"/>
  <c r="E14" i="5" s="1"/>
  <c r="T15" i="6"/>
  <c r="E15" i="5" s="1"/>
  <c r="T16" i="6"/>
  <c r="E16" i="5" s="1"/>
  <c r="T17" i="6"/>
  <c r="E17" i="5" s="1"/>
  <c r="T18" i="6"/>
  <c r="E18" i="5" s="1"/>
  <c r="T19" i="6"/>
  <c r="E19" i="5" s="1"/>
  <c r="T20" i="6"/>
  <c r="E20" i="5" s="1"/>
  <c r="T21" i="6"/>
  <c r="E21" i="5" s="1"/>
  <c r="T23" i="6"/>
  <c r="E23" i="5" s="1"/>
  <c r="T24" i="6"/>
  <c r="E24" i="5" s="1"/>
  <c r="T25" i="6"/>
  <c r="E25" i="5" s="1"/>
  <c r="T26" i="6"/>
  <c r="E26" i="5" s="1"/>
  <c r="T27" i="6"/>
  <c r="E27" i="5" s="1"/>
  <c r="T28" i="6"/>
  <c r="E28" i="5" s="1"/>
  <c r="T29" i="6"/>
  <c r="E29" i="5" s="1"/>
  <c r="T30" i="6"/>
  <c r="E30" i="5" s="1"/>
  <c r="T31" i="6"/>
  <c r="E31" i="5" s="1"/>
  <c r="T32" i="6"/>
  <c r="E32" i="5" s="1"/>
  <c r="T33" i="6"/>
  <c r="E33" i="5" s="1"/>
  <c r="T34" i="6"/>
  <c r="E34" i="5" s="1"/>
  <c r="T35" i="6"/>
  <c r="T36" i="6"/>
  <c r="T4" i="7"/>
  <c r="D4" i="5" s="1"/>
  <c r="T5" i="7"/>
  <c r="D5" i="5" s="1"/>
  <c r="T6" i="7"/>
  <c r="D6" i="5" s="1"/>
  <c r="T7" i="7"/>
  <c r="D7" i="5" s="1"/>
  <c r="T8" i="7"/>
  <c r="D8" i="5" s="1"/>
  <c r="T9" i="7"/>
  <c r="D9" i="5" s="1"/>
  <c r="T10" i="7"/>
  <c r="D10" i="5" s="1"/>
  <c r="T11" i="7"/>
  <c r="D11" i="5" s="1"/>
  <c r="T13" i="7"/>
  <c r="D13" i="5" s="1"/>
  <c r="T14" i="7"/>
  <c r="D14" i="5" s="1"/>
  <c r="T15" i="7"/>
  <c r="T16" i="7"/>
  <c r="D16" i="5" s="1"/>
  <c r="T17" i="7"/>
  <c r="T18" i="7"/>
  <c r="D18" i="5" s="1"/>
  <c r="T19" i="7"/>
  <c r="T20" i="7"/>
  <c r="D20" i="5" s="1"/>
  <c r="T21" i="7"/>
  <c r="T23" i="7"/>
  <c r="D23" i="5" s="1"/>
  <c r="T24" i="7"/>
  <c r="D24" i="5" s="1"/>
  <c r="T25" i="7"/>
  <c r="D25" i="5" s="1"/>
  <c r="T26" i="7"/>
  <c r="D26" i="5" s="1"/>
  <c r="T27" i="7"/>
  <c r="D27" i="5" s="1"/>
  <c r="T28" i="7"/>
  <c r="D28" i="5" s="1"/>
  <c r="T29" i="7"/>
  <c r="D29" i="5" s="1"/>
  <c r="T30" i="7"/>
  <c r="D30" i="5" s="1"/>
  <c r="T31" i="7"/>
  <c r="D31" i="5" s="1"/>
  <c r="T32" i="7"/>
  <c r="D32" i="5" s="1"/>
  <c r="T33" i="7"/>
  <c r="D33" i="5" s="1"/>
  <c r="T34" i="7"/>
  <c r="D34" i="5" s="1"/>
  <c r="T35" i="7"/>
  <c r="T36" i="7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" i="1"/>
  <c r="R4" i="1"/>
  <c r="T4" i="1" l="1"/>
  <c r="C4" i="5" s="1"/>
  <c r="F4" i="5" s="1"/>
  <c r="F13" i="5"/>
  <c r="E35" i="5"/>
  <c r="E12" i="5"/>
  <c r="E36" i="5"/>
  <c r="E22" i="5"/>
  <c r="D35" i="5"/>
  <c r="D12" i="5"/>
  <c r="D36" i="5"/>
  <c r="D22" i="5"/>
  <c r="D21" i="5"/>
  <c r="D19" i="5"/>
  <c r="D17" i="5"/>
  <c r="D15" i="5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1" i="1"/>
  <c r="R20" i="1"/>
  <c r="R19" i="1"/>
  <c r="R18" i="1"/>
  <c r="R17" i="1"/>
  <c r="R16" i="1"/>
  <c r="R15" i="1"/>
  <c r="R14" i="1"/>
  <c r="R13" i="1"/>
  <c r="R11" i="1"/>
  <c r="R10" i="1"/>
  <c r="R9" i="1"/>
  <c r="R8" i="1"/>
  <c r="R7" i="1"/>
  <c r="R6" i="1"/>
  <c r="R5" i="1"/>
  <c r="T5" i="1" l="1"/>
  <c r="C5" i="5" s="1"/>
  <c r="F5" i="5" s="1"/>
  <c r="T6" i="1"/>
  <c r="C6" i="5" s="1"/>
  <c r="F6" i="5" s="1"/>
  <c r="T7" i="1"/>
  <c r="C7" i="5" s="1"/>
  <c r="F7" i="5" s="1"/>
  <c r="T8" i="1"/>
  <c r="C8" i="5" s="1"/>
  <c r="F8" i="5" s="1"/>
  <c r="T9" i="1"/>
  <c r="C9" i="5" s="1"/>
  <c r="F9" i="5" s="1"/>
  <c r="T10" i="1"/>
  <c r="C10" i="5" s="1"/>
  <c r="F10" i="5" s="1"/>
  <c r="T11" i="1"/>
  <c r="C11" i="5" s="1"/>
  <c r="F11" i="5" s="1"/>
  <c r="T13" i="1"/>
  <c r="C14" i="5" s="1"/>
  <c r="F14" i="5" s="1"/>
  <c r="T14" i="1"/>
  <c r="T15" i="1"/>
  <c r="T16" i="1"/>
  <c r="T17" i="1"/>
  <c r="T18" i="1"/>
  <c r="T19" i="1"/>
  <c r="T20" i="1"/>
  <c r="T21" i="1"/>
  <c r="T23" i="1"/>
  <c r="T24" i="1"/>
  <c r="C24" i="5" s="1"/>
  <c r="F24" i="5" s="1"/>
  <c r="T25" i="1"/>
  <c r="T26" i="1"/>
  <c r="C26" i="5" s="1"/>
  <c r="F26" i="5" s="1"/>
  <c r="T27" i="1"/>
  <c r="T28" i="1"/>
  <c r="T29" i="1"/>
  <c r="C29" i="5" s="1"/>
  <c r="F29" i="5" s="1"/>
  <c r="T30" i="1"/>
  <c r="C30" i="5" s="1"/>
  <c r="F30" i="5" s="1"/>
  <c r="T31" i="1"/>
  <c r="T32" i="1"/>
  <c r="T33" i="1"/>
  <c r="T34" i="1"/>
  <c r="T35" i="1"/>
  <c r="T36" i="1"/>
  <c r="C28" i="5" l="1"/>
  <c r="F28" i="5" s="1"/>
  <c r="C27" i="5"/>
  <c r="F27" i="5" s="1"/>
  <c r="C20" i="5"/>
  <c r="F20" i="5" s="1"/>
  <c r="C18" i="5"/>
  <c r="F18" i="5" s="1"/>
  <c r="C16" i="5"/>
  <c r="F16" i="5" s="1"/>
  <c r="C35" i="5"/>
  <c r="F35" i="5" s="1"/>
  <c r="C12" i="5"/>
  <c r="F12" i="5" s="1"/>
  <c r="C31" i="5"/>
  <c r="F31" i="5" s="1"/>
  <c r="C33" i="5"/>
  <c r="F33" i="5" s="1"/>
  <c r="C36" i="5"/>
  <c r="F36" i="5" s="1"/>
  <c r="C22" i="5"/>
  <c r="F22" i="5" s="1"/>
  <c r="C32" i="5"/>
  <c r="F32" i="5" s="1"/>
  <c r="C34" i="5"/>
  <c r="F34" i="5" s="1"/>
  <c r="C21" i="5"/>
  <c r="F21" i="5" s="1"/>
  <c r="C19" i="5"/>
  <c r="F19" i="5" s="1"/>
  <c r="C17" i="5"/>
  <c r="F17" i="5" s="1"/>
  <c r="C15" i="5"/>
  <c r="F15" i="5" s="1"/>
  <c r="C23" i="5"/>
  <c r="F23" i="5" s="1"/>
  <c r="C25" i="5"/>
  <c r="F25" i="5" s="1"/>
</calcChain>
</file>

<file path=xl/sharedStrings.xml><?xml version="1.0" encoding="utf-8"?>
<sst xmlns="http://schemas.openxmlformats.org/spreadsheetml/2006/main" count="189" uniqueCount="56">
  <si>
    <t>GRADO 9°1         PRIMER PERÍODO</t>
  </si>
  <si>
    <t>CUADERNO</t>
  </si>
  <si>
    <t>NÓMINA</t>
  </si>
  <si>
    <t>FACTURA</t>
  </si>
  <si>
    <t>ICFES</t>
  </si>
  <si>
    <t>AUTOEVALUACIÓN</t>
  </si>
  <si>
    <t>CS</t>
  </si>
  <si>
    <t>DEFINITIVA</t>
  </si>
  <si>
    <t>.</t>
  </si>
  <si>
    <t>No</t>
  </si>
  <si>
    <t>APELLIDOS Y NOMBRES</t>
  </si>
  <si>
    <t>AREA</t>
  </si>
  <si>
    <t>TECNOLOGÍA</t>
  </si>
  <si>
    <t>EMPRENDIMIENTO</t>
  </si>
  <si>
    <t>I. E. JUAN DE LA CRUZ POSADA 2017</t>
  </si>
  <si>
    <t>AGUDELO GARCÍA JAKELINE</t>
  </si>
  <si>
    <t>BAENA ORTIZ VALENTINA</t>
  </si>
  <si>
    <t>BECERRA BEDOYA JUAN SEBASTIÁN</t>
  </si>
  <si>
    <t>BOTERO ARDILA MANUELA</t>
  </si>
  <si>
    <t>CARDONA ESTRADA MARIA CAMILA</t>
  </si>
  <si>
    <t>CARO LONDOÑO DAVID ALEJANDRO</t>
  </si>
  <si>
    <t>CASTRILLÓN RODRIGUEZ VICENTE</t>
  </si>
  <si>
    <t>CONTRERAS OROZCO BRENDA</t>
  </si>
  <si>
    <t>GIL RODAS ELIZABETH</t>
  </si>
  <si>
    <t>GONZALEZ CIFUENTES KEVIN ANDRÉS</t>
  </si>
  <si>
    <t>GRANADA GARCÍA KATHERINE</t>
  </si>
  <si>
    <t>GRISALES MARIANA</t>
  </si>
  <si>
    <t>LOPEZ ANAYA THOMAS ANDRES</t>
  </si>
  <si>
    <t>PALACIO GARCÍA ALEJANDRA</t>
  </si>
  <si>
    <t>PARRA CAÑAVERAL MARIANA</t>
  </si>
  <si>
    <t>PINILLO ESPINOSA KAREN YURLEY</t>
  </si>
  <si>
    <t>PIZARRO MENDOZA ESTEBAN JOSÉ</t>
  </si>
  <si>
    <t>RESTREPO PEREZ CRISTIAN ANDRÉS</t>
  </si>
  <si>
    <t>RODRIGUEZ AVENDAÑO LAURA</t>
  </si>
  <si>
    <t xml:space="preserve">SAAVEDRA HERNANDEZ PAULA ANDREA </t>
  </si>
  <si>
    <t>SANTOS RAMÍREZ ELIZABETH</t>
  </si>
  <si>
    <t>SILVA VILLA ELIZABET</t>
  </si>
  <si>
    <t>SUAREZ GARCÉS LAURA VANESSA</t>
  </si>
  <si>
    <t>TORRES GUTIERREZ TATIANA</t>
  </si>
  <si>
    <t>VANEGAS GIRALDO ISABELLA</t>
  </si>
  <si>
    <t>BUSTAMANTE ISAZA DAYANA</t>
  </si>
  <si>
    <t xml:space="preserve">GAVIRIA DOERING ERICK ALEJANDRO </t>
  </si>
  <si>
    <t>HICAPIE SANTA CAMILO ANDRÉS</t>
  </si>
  <si>
    <t>RANGÉL MEJÍA RICARDO SAMETH</t>
  </si>
  <si>
    <t>URREGO VILLAMIL SANTIAGO</t>
  </si>
  <si>
    <t>GARCIA QUIROZ MANUELA</t>
  </si>
  <si>
    <t>GRADO 9°1         SEGUNDO PERÍODO</t>
  </si>
  <si>
    <t>GRADO 9°1         TERCER PERÍODO</t>
  </si>
  <si>
    <t>GRADO 9°1         FINAL</t>
  </si>
  <si>
    <t>I</t>
  </si>
  <si>
    <t>II</t>
  </si>
  <si>
    <t>FINAL</t>
  </si>
  <si>
    <t>PERÍODO</t>
  </si>
  <si>
    <t>CASTRO SOTO JEISON DAVID</t>
  </si>
  <si>
    <t>MARTINEZ SEBASTIAN</t>
  </si>
  <si>
    <t>MUÑOZ SALAZAR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</si>
</sst>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4">
    <font>
      <sz val="12"/>
      <name val="宋体"/>
      <charset val="134"/>
    </font>
    <font>
      <sz val="12"/>
      <name val="宋体"/>
      <charset val="134"/>
    </font>
    <font>
      <sz val="10"/>
      <color indexed="0"/>
      <name val="Arial Narrow"/>
      <family val="2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1"/>
      <name val="宋体"/>
      <charset val="134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b/>
      <sz val="10"/>
      <color indexed="0"/>
      <name val="Arial Narrow"/>
      <family val="2"/>
    </font>
    <font>
      <b/>
      <sz val="11"/>
      <color indexed="0"/>
      <name val="Arial Narrow"/>
      <family val="2"/>
    </font>
    <font>
      <b/>
      <sz val="14"/>
      <color indexed="0"/>
      <name val="Arial Narrow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4" fillId="0" borderId="1" xfId="4" applyNumberFormat="1" applyFont="1" applyFill="1" applyBorder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vertical="center"/>
    </xf>
    <xf numFmtId="0" fontId="4" fillId="0" borderId="3" xfId="3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>
      <alignment horizontal="center"/>
    </xf>
    <xf numFmtId="9" fontId="6" fillId="0" borderId="1" xfId="4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/>
    <xf numFmtId="0" fontId="8" fillId="0" borderId="1" xfId="2" applyNumberFormat="1" applyFont="1" applyFill="1" applyBorder="1" applyAlignment="1" applyProtection="1"/>
    <xf numFmtId="0" fontId="4" fillId="0" borderId="1" xfId="4" applyNumberFormat="1" applyFont="1" applyFill="1" applyBorder="1" applyAlignment="1" applyProtection="1">
      <alignment horizontal="center" vertical="center"/>
    </xf>
    <xf numFmtId="167" fontId="4" fillId="0" borderId="1" xfId="4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/>
    <xf numFmtId="167" fontId="4" fillId="0" borderId="1" xfId="4" applyNumberFormat="1" applyFont="1" applyFill="1" applyBorder="1" applyAlignment="1" applyProtection="1">
      <alignment vertical="center"/>
    </xf>
    <xf numFmtId="0" fontId="10" fillId="0" borderId="1" xfId="2" applyNumberFormat="1" applyFont="1" applyFill="1" applyBorder="1" applyAlignment="1" applyProtection="1"/>
    <xf numFmtId="0" fontId="2" fillId="0" borderId="1" xfId="2" applyNumberFormat="1" applyFont="1" applyFill="1" applyBorder="1" applyAlignment="1" applyProtection="1">
      <alignment vertical="center"/>
    </xf>
    <xf numFmtId="0" fontId="2" fillId="0" borderId="1" xfId="2" applyNumberFormat="1" applyFont="1" applyFill="1" applyBorder="1" applyAlignment="1" applyProtection="1"/>
    <xf numFmtId="0" fontId="11" fillId="0" borderId="1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/>
    <xf numFmtId="0" fontId="3" fillId="0" borderId="2" xfId="2" applyNumberFormat="1" applyFont="1" applyFill="1" applyBorder="1" applyAlignment="1" applyProtection="1">
      <alignment horizont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167" fontId="4" fillId="2" borderId="1" xfId="4" applyNumberFormat="1" applyFont="1" applyFill="1" applyBorder="1" applyAlignment="1" applyProtection="1">
      <alignment horizontal="center" vertical="center"/>
    </xf>
    <xf numFmtId="167" fontId="4" fillId="2" borderId="3" xfId="3" applyNumberFormat="1" applyFont="1" applyFill="1" applyBorder="1" applyAlignment="1" applyProtection="1">
      <alignment vertical="center"/>
    </xf>
    <xf numFmtId="0" fontId="9" fillId="0" borderId="1" xfId="5" applyNumberFormat="1" applyFont="1" applyFill="1" applyBorder="1" applyAlignment="1" applyProtection="1"/>
    <xf numFmtId="0" fontId="4" fillId="0" borderId="2" xfId="4" applyNumberFormat="1" applyFont="1" applyFill="1" applyBorder="1" applyAlignment="1" applyProtection="1">
      <alignment horizontal="center" vertical="center"/>
    </xf>
    <xf numFmtId="167" fontId="3" fillId="3" borderId="1" xfId="2" applyNumberFormat="1" applyFont="1" applyFill="1" applyBorder="1" applyAlignment="1" applyProtection="1">
      <alignment horizontal="center"/>
    </xf>
    <xf numFmtId="167" fontId="3" fillId="4" borderId="1" xfId="2" applyNumberFormat="1" applyFont="1" applyFill="1" applyBorder="1" applyAlignment="1" applyProtection="1">
      <alignment horizontal="center"/>
    </xf>
    <xf numFmtId="167" fontId="3" fillId="5" borderId="1" xfId="2" applyNumberFormat="1" applyFont="1" applyFill="1" applyBorder="1" applyAlignment="1" applyProtection="1">
      <alignment horizontal="center"/>
    </xf>
    <xf numFmtId="167" fontId="3" fillId="6" borderId="1" xfId="2" applyNumberFormat="1" applyFont="1" applyFill="1" applyBorder="1" applyAlignment="1" applyProtection="1">
      <alignment horizontal="center"/>
    </xf>
    <xf numFmtId="0" fontId="12" fillId="0" borderId="4" xfId="2" applyNumberFormat="1" applyFont="1" applyFill="1" applyBorder="1" applyAlignment="1" applyProtection="1">
      <alignment horizontal="center" vertical="center"/>
    </xf>
    <xf numFmtId="0" fontId="13" fillId="0" borderId="2" xfId="2" applyNumberFormat="1" applyFont="1" applyFill="1" applyBorder="1" applyAlignment="1" applyProtection="1">
      <alignment horizontal="center" vertical="center"/>
    </xf>
    <xf numFmtId="0" fontId="4" fillId="0" borderId="4" xfId="4" applyNumberFormat="1" applyFont="1" applyFill="1" applyBorder="1" applyAlignment="1" applyProtection="1">
      <alignment horizontal="center" vertical="center"/>
    </xf>
    <xf numFmtId="0" fontId="4" fillId="0" borderId="5" xfId="4" applyNumberFormat="1" applyFont="1" applyFill="1" applyBorder="1" applyAlignment="1" applyProtection="1">
      <alignment horizontal="center" vertic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ont="1" applyFill="1" applyBorder="1" applyAlignment="1" applyProtection="1">
      <alignment horizontal="center"/>
    </xf>
    <xf numFmtId="0" fontId="3" fillId="0" borderId="2" xfId="2" applyNumberFormat="1" applyFont="1" applyFill="1" applyBorder="1" applyAlignment="1" applyProtection="1">
      <alignment horizontal="center"/>
    </xf>
  </cellXfs>
  <cellStyles count="6">
    <cellStyle name="Millares [0]" xfId="1" builtinId="6"/>
    <cellStyle name="Millares [0] 2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14</v>
      </c>
      <c r="B1" s="29"/>
      <c r="C1" s="18"/>
      <c r="E1" s="30" t="s">
        <v>12</v>
      </c>
      <c r="F1" s="31"/>
      <c r="G1" s="31"/>
      <c r="H1" s="31"/>
      <c r="I1" s="31"/>
      <c r="J1" s="31"/>
      <c r="K1" s="32"/>
      <c r="M1" s="30" t="s">
        <v>13</v>
      </c>
      <c r="N1" s="31"/>
      <c r="O1" s="31"/>
      <c r="P1" s="31"/>
      <c r="Q1" s="31"/>
      <c r="R1" s="32"/>
      <c r="S1" s="19"/>
      <c r="T1" s="19"/>
      <c r="V1" s="2"/>
    </row>
    <row r="2" spans="1:22" ht="17.25" customHeight="1">
      <c r="A2" s="4"/>
      <c r="B2" s="5" t="s">
        <v>0</v>
      </c>
      <c r="C2" s="5"/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1</v>
      </c>
      <c r="N2" s="1" t="s">
        <v>4</v>
      </c>
      <c r="O2" s="1" t="s">
        <v>5</v>
      </c>
      <c r="P2" s="1" t="s">
        <v>6</v>
      </c>
      <c r="R2" s="1" t="s">
        <v>7</v>
      </c>
      <c r="U2" s="1" t="s">
        <v>8</v>
      </c>
      <c r="V2" s="2"/>
    </row>
    <row r="3" spans="1:22" ht="18.75" customHeight="1">
      <c r="A3" s="5" t="s">
        <v>9</v>
      </c>
      <c r="B3" s="5" t="s">
        <v>10</v>
      </c>
      <c r="C3" s="5"/>
      <c r="E3" s="6">
        <v>0.15</v>
      </c>
      <c r="F3" s="6">
        <v>0.2</v>
      </c>
      <c r="G3" s="6">
        <v>0.2</v>
      </c>
      <c r="H3" s="6">
        <v>0.15</v>
      </c>
      <c r="I3" s="6">
        <v>0.1</v>
      </c>
      <c r="J3" s="6">
        <v>0.2</v>
      </c>
      <c r="M3" s="6">
        <v>0.2</v>
      </c>
      <c r="N3" s="6">
        <v>0.5</v>
      </c>
      <c r="O3" s="6">
        <v>0.1</v>
      </c>
      <c r="P3" s="6">
        <v>0.2</v>
      </c>
      <c r="T3" s="3" t="s">
        <v>11</v>
      </c>
      <c r="V3" s="2"/>
    </row>
    <row r="4" spans="1:22" ht="15.4" customHeight="1">
      <c r="A4" s="8">
        <v>1</v>
      </c>
      <c r="B4" s="22" t="s">
        <v>15</v>
      </c>
      <c r="C4" s="5"/>
      <c r="D4" s="9"/>
      <c r="E4" s="10">
        <v>4</v>
      </c>
      <c r="F4" s="10">
        <v>4</v>
      </c>
      <c r="G4" s="10">
        <v>2</v>
      </c>
      <c r="H4" s="10">
        <v>3.7</v>
      </c>
      <c r="I4" s="10">
        <v>3</v>
      </c>
      <c r="J4" s="10">
        <v>2.5</v>
      </c>
      <c r="K4" s="20">
        <f t="shared" ref="K4:K37" si="0">(E4*15%)+(F4*20%)+(G4*20%)+(H4*15%)+(I4*10%)+(J4*20%)</f>
        <v>3.1550000000000002</v>
      </c>
      <c r="L4" s="9"/>
      <c r="M4" s="10">
        <v>4</v>
      </c>
      <c r="N4" s="10">
        <v>3.7</v>
      </c>
      <c r="O4" s="10">
        <v>3</v>
      </c>
      <c r="P4" s="10">
        <v>3.7</v>
      </c>
      <c r="Q4" s="10"/>
      <c r="R4" s="20">
        <f t="shared" ref="R4:R37" si="1">(M4*20%)+(N4*50%)+(O4*10%)+(P4*20%)</f>
        <v>3.6900000000000004</v>
      </c>
      <c r="S4" s="10"/>
      <c r="T4" s="21">
        <f t="shared" ref="T4:T37" si="2">(K4+R4)/2</f>
        <v>3.4225000000000003</v>
      </c>
      <c r="U4" s="10"/>
      <c r="V4" s="2"/>
    </row>
    <row r="5" spans="1:22" ht="15.4" customHeight="1">
      <c r="A5" s="8">
        <v>2</v>
      </c>
      <c r="B5" s="22" t="s">
        <v>16</v>
      </c>
      <c r="C5" s="5"/>
      <c r="D5" s="9"/>
      <c r="E5" s="10">
        <v>4.2</v>
      </c>
      <c r="F5" s="10">
        <v>5</v>
      </c>
      <c r="G5" s="10">
        <v>5</v>
      </c>
      <c r="H5" s="10">
        <v>3.2</v>
      </c>
      <c r="I5" s="10">
        <v>4</v>
      </c>
      <c r="J5" s="10">
        <v>4.3</v>
      </c>
      <c r="K5" s="20">
        <f t="shared" si="0"/>
        <v>4.37</v>
      </c>
      <c r="L5" s="9"/>
      <c r="M5" s="10">
        <v>4</v>
      </c>
      <c r="N5" s="10">
        <v>3.2</v>
      </c>
      <c r="O5" s="10">
        <v>4</v>
      </c>
      <c r="P5" s="10">
        <v>3.7</v>
      </c>
      <c r="Q5" s="10"/>
      <c r="R5" s="20">
        <f t="shared" si="1"/>
        <v>3.5400000000000005</v>
      </c>
      <c r="S5" s="10"/>
      <c r="T5" s="21">
        <f t="shared" si="2"/>
        <v>3.9550000000000001</v>
      </c>
      <c r="U5" s="10"/>
      <c r="V5" s="2"/>
    </row>
    <row r="6" spans="1:22" ht="15.4" customHeight="1">
      <c r="A6" s="8">
        <v>3</v>
      </c>
      <c r="B6" s="22" t="s">
        <v>17</v>
      </c>
      <c r="C6" s="5"/>
      <c r="E6" s="10">
        <v>3.8</v>
      </c>
      <c r="F6" s="10">
        <v>4.4000000000000004</v>
      </c>
      <c r="G6" s="10">
        <v>3.7</v>
      </c>
      <c r="H6" s="10">
        <v>4.7</v>
      </c>
      <c r="I6" s="10">
        <v>3.8</v>
      </c>
      <c r="J6" s="10">
        <v>4</v>
      </c>
      <c r="K6" s="20">
        <f t="shared" si="0"/>
        <v>4.0750000000000002</v>
      </c>
      <c r="L6" s="9"/>
      <c r="M6" s="10">
        <v>3.8</v>
      </c>
      <c r="N6" s="10">
        <v>4.7</v>
      </c>
      <c r="O6" s="10">
        <v>3.8</v>
      </c>
      <c r="P6" s="10">
        <v>4</v>
      </c>
      <c r="Q6" s="10"/>
      <c r="R6" s="20">
        <f t="shared" si="1"/>
        <v>4.29</v>
      </c>
      <c r="S6" s="10"/>
      <c r="T6" s="21">
        <f t="shared" si="2"/>
        <v>4.1825000000000001</v>
      </c>
      <c r="U6" s="10"/>
      <c r="V6" s="2"/>
    </row>
    <row r="7" spans="1:22" ht="17.25">
      <c r="A7" s="8">
        <v>4</v>
      </c>
      <c r="B7" s="22" t="s">
        <v>18</v>
      </c>
      <c r="C7" s="5"/>
      <c r="D7" s="9"/>
      <c r="E7" s="10">
        <v>4</v>
      </c>
      <c r="F7" s="10">
        <v>5</v>
      </c>
      <c r="G7" s="10">
        <v>5</v>
      </c>
      <c r="H7" s="10">
        <v>4</v>
      </c>
      <c r="I7" s="10">
        <v>4</v>
      </c>
      <c r="J7" s="10">
        <v>4.5</v>
      </c>
      <c r="K7" s="20">
        <f t="shared" si="0"/>
        <v>4.5</v>
      </c>
      <c r="L7" s="9"/>
      <c r="M7" s="10">
        <v>4</v>
      </c>
      <c r="N7" s="10">
        <v>4</v>
      </c>
      <c r="O7" s="10">
        <v>4</v>
      </c>
      <c r="P7" s="10">
        <v>4</v>
      </c>
      <c r="Q7" s="10"/>
      <c r="R7" s="20">
        <f t="shared" si="1"/>
        <v>4</v>
      </c>
      <c r="S7" s="10"/>
      <c r="T7" s="21">
        <f t="shared" si="2"/>
        <v>4.25</v>
      </c>
      <c r="U7" s="10"/>
      <c r="V7" s="2"/>
    </row>
    <row r="8" spans="1:22" ht="15.2" customHeight="1">
      <c r="A8" s="8">
        <v>5</v>
      </c>
      <c r="B8" s="22" t="s">
        <v>40</v>
      </c>
      <c r="C8" s="5"/>
      <c r="D8" s="9"/>
      <c r="E8" s="10">
        <v>3.5</v>
      </c>
      <c r="F8" s="10">
        <v>0</v>
      </c>
      <c r="G8" s="10">
        <v>0</v>
      </c>
      <c r="H8" s="10">
        <v>3.5</v>
      </c>
      <c r="I8" s="10">
        <v>3</v>
      </c>
      <c r="J8" s="10">
        <v>0</v>
      </c>
      <c r="K8" s="20">
        <f t="shared" si="0"/>
        <v>1.35</v>
      </c>
      <c r="L8" s="9"/>
      <c r="M8" s="10">
        <v>1.5</v>
      </c>
      <c r="N8" s="10">
        <v>3.5</v>
      </c>
      <c r="O8" s="10">
        <v>3</v>
      </c>
      <c r="P8" s="10">
        <v>2.4</v>
      </c>
      <c r="Q8" s="10"/>
      <c r="R8" s="20">
        <f t="shared" si="1"/>
        <v>2.8299999999999996</v>
      </c>
      <c r="S8" s="10"/>
      <c r="T8" s="21">
        <f t="shared" si="2"/>
        <v>2.09</v>
      </c>
      <c r="U8" s="10"/>
      <c r="V8" s="2"/>
    </row>
    <row r="9" spans="1:22" ht="15.2" customHeight="1">
      <c r="A9" s="8">
        <v>6</v>
      </c>
      <c r="B9" s="22" t="s">
        <v>19</v>
      </c>
      <c r="C9" s="5"/>
      <c r="D9" s="9"/>
      <c r="E9" s="10">
        <v>3.5</v>
      </c>
      <c r="F9" s="10">
        <v>5</v>
      </c>
      <c r="G9" s="10">
        <v>1.5</v>
      </c>
      <c r="H9" s="10">
        <v>2.7</v>
      </c>
      <c r="I9" s="10">
        <v>3</v>
      </c>
      <c r="J9" s="10">
        <v>3</v>
      </c>
      <c r="K9" s="20">
        <f t="shared" si="0"/>
        <v>3.1300000000000003</v>
      </c>
      <c r="L9" s="9"/>
      <c r="M9" s="10">
        <v>4</v>
      </c>
      <c r="N9" s="10">
        <v>2.7</v>
      </c>
      <c r="O9" s="10">
        <v>3.5</v>
      </c>
      <c r="P9" s="10">
        <v>3.5</v>
      </c>
      <c r="Q9" s="10"/>
      <c r="R9" s="20">
        <f t="shared" si="1"/>
        <v>3.2000000000000006</v>
      </c>
      <c r="S9" s="10"/>
      <c r="T9" s="21">
        <f t="shared" si="2"/>
        <v>3.1650000000000005</v>
      </c>
      <c r="U9" s="10"/>
      <c r="V9" s="2"/>
    </row>
    <row r="10" spans="1:22" ht="15.2" customHeight="1">
      <c r="A10" s="8">
        <v>7</v>
      </c>
      <c r="B10" s="22" t="s">
        <v>20</v>
      </c>
      <c r="C10" s="5"/>
      <c r="E10" s="10">
        <v>2.5</v>
      </c>
      <c r="F10" s="10">
        <v>5</v>
      </c>
      <c r="G10" s="10">
        <v>4.4000000000000004</v>
      </c>
      <c r="H10" s="10">
        <v>3.7</v>
      </c>
      <c r="I10" s="10">
        <v>4.5</v>
      </c>
      <c r="J10" s="10">
        <v>4</v>
      </c>
      <c r="K10" s="20">
        <f t="shared" si="0"/>
        <v>4.0600000000000005</v>
      </c>
      <c r="M10" s="10">
        <v>3.4</v>
      </c>
      <c r="N10" s="10">
        <v>3.7</v>
      </c>
      <c r="O10" s="10">
        <v>4</v>
      </c>
      <c r="P10" s="10">
        <v>3.5</v>
      </c>
      <c r="Q10" s="12"/>
      <c r="R10" s="20">
        <f t="shared" si="1"/>
        <v>3.6300000000000003</v>
      </c>
      <c r="S10" s="10"/>
      <c r="T10" s="21">
        <f t="shared" si="2"/>
        <v>3.8450000000000006</v>
      </c>
      <c r="U10" s="12"/>
      <c r="V10" s="2"/>
    </row>
    <row r="11" spans="1:22" ht="15.2" customHeight="1">
      <c r="A11" s="8">
        <v>8</v>
      </c>
      <c r="B11" s="22" t="s">
        <v>21</v>
      </c>
      <c r="C11" s="5"/>
      <c r="D11" s="9"/>
      <c r="E11" s="10">
        <v>3.8</v>
      </c>
      <c r="F11" s="10">
        <v>5</v>
      </c>
      <c r="G11" s="10">
        <v>1</v>
      </c>
      <c r="H11" s="10">
        <v>5</v>
      </c>
      <c r="I11" s="10">
        <v>4</v>
      </c>
      <c r="J11" s="10">
        <v>3.5</v>
      </c>
      <c r="K11" s="20">
        <f t="shared" si="0"/>
        <v>3.6199999999999997</v>
      </c>
      <c r="L11" s="9"/>
      <c r="M11" s="10">
        <v>2</v>
      </c>
      <c r="N11" s="10">
        <v>5</v>
      </c>
      <c r="O11" s="10">
        <v>4</v>
      </c>
      <c r="P11" s="10">
        <v>3</v>
      </c>
      <c r="Q11" s="10"/>
      <c r="R11" s="20">
        <f t="shared" si="1"/>
        <v>3.9</v>
      </c>
      <c r="S11" s="10"/>
      <c r="T11" s="21">
        <f t="shared" si="2"/>
        <v>3.76</v>
      </c>
      <c r="U11" s="10"/>
      <c r="V11" s="2"/>
    </row>
    <row r="12" spans="1:22" ht="15.2" customHeight="1">
      <c r="A12" s="8">
        <v>9</v>
      </c>
      <c r="B12" s="11" t="s">
        <v>53</v>
      </c>
      <c r="C12" s="5"/>
      <c r="D12" s="9"/>
      <c r="E12" s="10">
        <v>1</v>
      </c>
      <c r="F12" s="10">
        <v>4.4000000000000004</v>
      </c>
      <c r="G12" s="10">
        <v>5</v>
      </c>
      <c r="H12" s="10">
        <v>3.2</v>
      </c>
      <c r="I12" s="10">
        <v>3.8</v>
      </c>
      <c r="J12" s="10">
        <v>2.2999999999999998</v>
      </c>
      <c r="K12" s="20">
        <f t="shared" si="0"/>
        <v>3.35</v>
      </c>
      <c r="L12" s="9"/>
      <c r="M12" s="10">
        <v>1.5</v>
      </c>
      <c r="N12" s="10">
        <v>3.2</v>
      </c>
      <c r="O12" s="10">
        <v>3.7</v>
      </c>
      <c r="P12" s="10">
        <v>2.4</v>
      </c>
      <c r="Q12" s="10"/>
      <c r="R12" s="20">
        <f t="shared" si="1"/>
        <v>2.75</v>
      </c>
      <c r="S12" s="10"/>
      <c r="T12" s="21">
        <f t="shared" si="2"/>
        <v>3.05</v>
      </c>
      <c r="U12" s="10"/>
      <c r="V12" s="2"/>
    </row>
    <row r="13" spans="1:22" ht="15.2" customHeight="1">
      <c r="A13" s="8">
        <v>10</v>
      </c>
      <c r="B13" s="22" t="s">
        <v>22</v>
      </c>
      <c r="C13" s="5"/>
      <c r="D13" s="9"/>
      <c r="E13" s="10">
        <v>4.3</v>
      </c>
      <c r="F13" s="10">
        <v>5</v>
      </c>
      <c r="G13" s="10">
        <v>0</v>
      </c>
      <c r="H13" s="10">
        <v>0</v>
      </c>
      <c r="I13" s="10">
        <v>4</v>
      </c>
      <c r="J13" s="10">
        <v>2</v>
      </c>
      <c r="K13" s="20">
        <f t="shared" si="0"/>
        <v>2.4449999999999998</v>
      </c>
      <c r="L13" s="9"/>
      <c r="M13" s="10">
        <v>4.3</v>
      </c>
      <c r="N13" s="10">
        <v>0</v>
      </c>
      <c r="O13" s="10">
        <v>4</v>
      </c>
      <c r="P13" s="10">
        <v>3</v>
      </c>
      <c r="Q13" s="10"/>
      <c r="R13" s="20">
        <f t="shared" si="1"/>
        <v>1.86</v>
      </c>
      <c r="S13" s="10"/>
      <c r="T13" s="21">
        <f t="shared" si="2"/>
        <v>2.1524999999999999</v>
      </c>
      <c r="U13" s="10"/>
      <c r="V13" s="2"/>
    </row>
    <row r="14" spans="1:22" ht="15.2" customHeight="1">
      <c r="A14" s="8">
        <v>11</v>
      </c>
      <c r="B14" s="22" t="s">
        <v>45</v>
      </c>
      <c r="C14" s="5"/>
      <c r="D14" s="9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0">
        <f t="shared" si="0"/>
        <v>0</v>
      </c>
      <c r="L14" s="9"/>
      <c r="M14" s="10">
        <v>0</v>
      </c>
      <c r="N14" s="10">
        <v>0</v>
      </c>
      <c r="O14" s="10">
        <v>0</v>
      </c>
      <c r="P14" s="10">
        <v>0</v>
      </c>
      <c r="Q14" s="10"/>
      <c r="R14" s="20">
        <f t="shared" si="1"/>
        <v>0</v>
      </c>
      <c r="S14" s="10"/>
      <c r="T14" s="21">
        <f t="shared" si="2"/>
        <v>0</v>
      </c>
      <c r="U14" s="10"/>
      <c r="V14" s="2"/>
    </row>
    <row r="15" spans="1:22" ht="15.2" customHeight="1">
      <c r="A15" s="8">
        <v>12</v>
      </c>
      <c r="B15" s="22" t="s">
        <v>41</v>
      </c>
      <c r="C15" s="5"/>
      <c r="D15" s="9"/>
      <c r="E15" s="10">
        <v>4</v>
      </c>
      <c r="F15" s="10">
        <v>5</v>
      </c>
      <c r="G15" s="10">
        <v>3</v>
      </c>
      <c r="H15" s="10">
        <v>3.5</v>
      </c>
      <c r="I15" s="10">
        <v>3</v>
      </c>
      <c r="J15" s="10">
        <v>3.8</v>
      </c>
      <c r="K15" s="20">
        <f t="shared" si="0"/>
        <v>3.7850000000000001</v>
      </c>
      <c r="L15" s="9"/>
      <c r="M15" s="10">
        <v>4.2</v>
      </c>
      <c r="N15" s="10">
        <v>3.5</v>
      </c>
      <c r="O15" s="10">
        <v>3.5</v>
      </c>
      <c r="P15" s="10">
        <v>3.5</v>
      </c>
      <c r="Q15" s="10"/>
      <c r="R15" s="20">
        <f t="shared" si="1"/>
        <v>3.64</v>
      </c>
      <c r="S15" s="10"/>
      <c r="T15" s="21">
        <f t="shared" si="2"/>
        <v>3.7125000000000004</v>
      </c>
      <c r="U15" s="10"/>
      <c r="V15" s="2"/>
    </row>
    <row r="16" spans="1:22" ht="15.2" customHeight="1">
      <c r="A16" s="8">
        <v>13</v>
      </c>
      <c r="B16" s="22" t="s">
        <v>23</v>
      </c>
      <c r="C16" s="5"/>
      <c r="D16" s="9"/>
      <c r="E16" s="10">
        <v>4</v>
      </c>
      <c r="F16" s="10">
        <v>5</v>
      </c>
      <c r="G16" s="10">
        <v>5</v>
      </c>
      <c r="H16" s="10">
        <v>5</v>
      </c>
      <c r="I16" s="10">
        <v>4</v>
      </c>
      <c r="J16" s="10">
        <v>5</v>
      </c>
      <c r="K16" s="20">
        <f t="shared" si="0"/>
        <v>4.75</v>
      </c>
      <c r="L16" s="9"/>
      <c r="M16" s="10">
        <v>4.5</v>
      </c>
      <c r="N16" s="10">
        <v>5</v>
      </c>
      <c r="O16" s="10">
        <v>4</v>
      </c>
      <c r="P16" s="10">
        <v>5</v>
      </c>
      <c r="Q16" s="10"/>
      <c r="R16" s="20">
        <f t="shared" si="1"/>
        <v>4.8</v>
      </c>
      <c r="S16" s="10"/>
      <c r="T16" s="21">
        <f t="shared" si="2"/>
        <v>4.7750000000000004</v>
      </c>
      <c r="U16" s="10"/>
      <c r="V16" s="2"/>
    </row>
    <row r="17" spans="1:22" ht="15.2" customHeight="1">
      <c r="A17" s="8">
        <v>14</v>
      </c>
      <c r="B17" s="22" t="s">
        <v>24</v>
      </c>
      <c r="C17" s="5"/>
      <c r="D17" s="9"/>
      <c r="E17" s="10">
        <v>4</v>
      </c>
      <c r="F17" s="10">
        <v>4</v>
      </c>
      <c r="G17" s="10">
        <v>3</v>
      </c>
      <c r="H17" s="10">
        <v>4.2</v>
      </c>
      <c r="I17" s="10">
        <v>3.5</v>
      </c>
      <c r="J17" s="10">
        <v>4.5</v>
      </c>
      <c r="K17" s="20">
        <f t="shared" si="0"/>
        <v>3.88</v>
      </c>
      <c r="L17" s="9"/>
      <c r="M17" s="10">
        <v>4.2</v>
      </c>
      <c r="N17" s="10">
        <v>4.2</v>
      </c>
      <c r="O17" s="10">
        <v>4</v>
      </c>
      <c r="P17" s="10">
        <v>4.2</v>
      </c>
      <c r="Q17" s="10"/>
      <c r="R17" s="20">
        <f t="shared" si="1"/>
        <v>4.1800000000000006</v>
      </c>
      <c r="S17" s="10"/>
      <c r="T17" s="21">
        <f t="shared" si="2"/>
        <v>4.03</v>
      </c>
      <c r="U17" s="10"/>
      <c r="V17" s="2"/>
    </row>
    <row r="18" spans="1:22" ht="15.2" customHeight="1">
      <c r="A18" s="8">
        <v>15</v>
      </c>
      <c r="B18" s="22" t="s">
        <v>25</v>
      </c>
      <c r="C18" s="5"/>
      <c r="D18" s="9"/>
      <c r="E18" s="10">
        <v>4.3</v>
      </c>
      <c r="F18" s="10">
        <v>5</v>
      </c>
      <c r="G18" s="10">
        <v>3.7</v>
      </c>
      <c r="H18" s="10">
        <v>4.5</v>
      </c>
      <c r="I18" s="10">
        <v>3.5</v>
      </c>
      <c r="J18" s="10">
        <v>4.3</v>
      </c>
      <c r="K18" s="20">
        <f t="shared" si="0"/>
        <v>4.2700000000000005</v>
      </c>
      <c r="L18" s="9"/>
      <c r="M18" s="10">
        <v>4.3</v>
      </c>
      <c r="N18" s="10">
        <v>4.5</v>
      </c>
      <c r="O18" s="10">
        <v>4</v>
      </c>
      <c r="P18" s="10">
        <v>4.4000000000000004</v>
      </c>
      <c r="Q18" s="10"/>
      <c r="R18" s="20">
        <f t="shared" si="1"/>
        <v>4.3899999999999997</v>
      </c>
      <c r="S18" s="10"/>
      <c r="T18" s="21">
        <f t="shared" si="2"/>
        <v>4.33</v>
      </c>
      <c r="U18" s="10"/>
      <c r="V18" s="2"/>
    </row>
    <row r="19" spans="1:22" ht="15.2" customHeight="1">
      <c r="A19" s="8">
        <v>16</v>
      </c>
      <c r="B19" s="22" t="s">
        <v>26</v>
      </c>
      <c r="C19" s="5"/>
      <c r="D19" s="9"/>
      <c r="E19" s="10">
        <v>4.3</v>
      </c>
      <c r="F19" s="10">
        <v>5</v>
      </c>
      <c r="G19" s="10">
        <v>5</v>
      </c>
      <c r="H19" s="10">
        <v>4.5</v>
      </c>
      <c r="I19" s="10">
        <v>4</v>
      </c>
      <c r="J19" s="10">
        <v>4.5</v>
      </c>
      <c r="K19" s="20">
        <f t="shared" si="0"/>
        <v>4.62</v>
      </c>
      <c r="L19" s="9"/>
      <c r="M19" s="10">
        <v>4</v>
      </c>
      <c r="N19" s="10">
        <v>4.5</v>
      </c>
      <c r="O19" s="10">
        <v>4</v>
      </c>
      <c r="P19" s="10">
        <v>4.4000000000000004</v>
      </c>
      <c r="Q19" s="10"/>
      <c r="R19" s="20">
        <f t="shared" si="1"/>
        <v>4.33</v>
      </c>
      <c r="S19" s="10"/>
      <c r="T19" s="21">
        <f t="shared" si="2"/>
        <v>4.4749999999999996</v>
      </c>
      <c r="U19" s="12"/>
      <c r="V19" s="2"/>
    </row>
    <row r="20" spans="1:22" ht="15.2" customHeight="1">
      <c r="A20" s="8">
        <v>17</v>
      </c>
      <c r="B20" s="22" t="s">
        <v>42</v>
      </c>
      <c r="C20" s="5"/>
      <c r="D20" s="9"/>
      <c r="E20" s="10">
        <v>3.8</v>
      </c>
      <c r="F20" s="10">
        <v>4.4000000000000004</v>
      </c>
      <c r="G20" s="10">
        <v>0</v>
      </c>
      <c r="H20" s="10">
        <v>2.7</v>
      </c>
      <c r="I20" s="10">
        <v>3.5</v>
      </c>
      <c r="J20" s="10">
        <v>2.4</v>
      </c>
      <c r="K20" s="20">
        <f t="shared" si="0"/>
        <v>2.6850000000000001</v>
      </c>
      <c r="L20" s="9"/>
      <c r="M20" s="10">
        <v>3.5</v>
      </c>
      <c r="N20" s="10">
        <v>2.7</v>
      </c>
      <c r="O20" s="10">
        <v>4</v>
      </c>
      <c r="P20" s="10">
        <v>3.3</v>
      </c>
      <c r="Q20" s="12"/>
      <c r="R20" s="20">
        <f t="shared" si="1"/>
        <v>3.1100000000000003</v>
      </c>
      <c r="S20" s="10"/>
      <c r="T20" s="21">
        <f t="shared" si="2"/>
        <v>2.8975</v>
      </c>
      <c r="U20" s="10"/>
      <c r="V20" s="2"/>
    </row>
    <row r="21" spans="1:22" ht="15.2" customHeight="1">
      <c r="A21" s="8">
        <v>18</v>
      </c>
      <c r="B21" s="22" t="s">
        <v>27</v>
      </c>
      <c r="C21" s="5"/>
      <c r="D21" s="9"/>
      <c r="E21" s="10">
        <v>4</v>
      </c>
      <c r="F21" s="10">
        <v>5</v>
      </c>
      <c r="G21" s="10">
        <v>5</v>
      </c>
      <c r="H21" s="10">
        <v>4.7</v>
      </c>
      <c r="I21" s="10">
        <v>3.5</v>
      </c>
      <c r="J21" s="10">
        <v>4</v>
      </c>
      <c r="K21" s="20">
        <f t="shared" si="0"/>
        <v>4.4550000000000001</v>
      </c>
      <c r="L21" s="9"/>
      <c r="M21" s="10">
        <v>4</v>
      </c>
      <c r="N21" s="10">
        <v>4.7</v>
      </c>
      <c r="O21" s="10">
        <v>3.5</v>
      </c>
      <c r="P21" s="10">
        <v>4</v>
      </c>
      <c r="Q21" s="10"/>
      <c r="R21" s="20">
        <f t="shared" si="1"/>
        <v>4.3000000000000007</v>
      </c>
      <c r="S21" s="10"/>
      <c r="T21" s="21">
        <f t="shared" si="2"/>
        <v>4.3775000000000004</v>
      </c>
      <c r="U21" s="10"/>
      <c r="V21" s="2"/>
    </row>
    <row r="22" spans="1:22" ht="15.2" customHeight="1">
      <c r="A22" s="8">
        <v>19</v>
      </c>
      <c r="B22" s="11" t="s">
        <v>54</v>
      </c>
      <c r="C22" s="5"/>
      <c r="D22" s="9"/>
      <c r="E22" s="10">
        <v>0</v>
      </c>
      <c r="F22" s="10">
        <v>0</v>
      </c>
      <c r="G22" s="10">
        <v>2</v>
      </c>
      <c r="H22" s="10">
        <v>4.2</v>
      </c>
      <c r="I22" s="10">
        <v>3.2</v>
      </c>
      <c r="J22" s="10">
        <v>0</v>
      </c>
      <c r="K22" s="20">
        <f t="shared" si="0"/>
        <v>1.35</v>
      </c>
      <c r="M22" s="10">
        <v>0</v>
      </c>
      <c r="N22" s="10">
        <v>4.2</v>
      </c>
      <c r="O22" s="10">
        <v>3.5</v>
      </c>
      <c r="P22" s="10">
        <v>2</v>
      </c>
      <c r="Q22" s="10"/>
      <c r="R22" s="20">
        <f t="shared" si="1"/>
        <v>2.85</v>
      </c>
      <c r="S22" s="10"/>
      <c r="T22" s="21">
        <f t="shared" si="2"/>
        <v>2.1</v>
      </c>
      <c r="U22" s="10"/>
      <c r="V22" s="2"/>
    </row>
    <row r="23" spans="1:22" ht="15.2" customHeight="1">
      <c r="A23" s="8">
        <v>20</v>
      </c>
      <c r="B23" s="22" t="s">
        <v>28</v>
      </c>
      <c r="C23" s="5"/>
      <c r="E23" s="10">
        <v>0</v>
      </c>
      <c r="F23" s="10">
        <v>5</v>
      </c>
      <c r="G23" s="10">
        <v>5</v>
      </c>
      <c r="H23" s="10">
        <v>5</v>
      </c>
      <c r="I23" s="10">
        <v>4.5</v>
      </c>
      <c r="J23" s="10">
        <v>2.5</v>
      </c>
      <c r="K23" s="20">
        <f t="shared" si="0"/>
        <v>3.7</v>
      </c>
      <c r="L23" s="9"/>
      <c r="M23" s="10">
        <v>0</v>
      </c>
      <c r="N23" s="10">
        <v>5</v>
      </c>
      <c r="O23" s="10">
        <v>4.5</v>
      </c>
      <c r="P23" s="10">
        <v>2.5</v>
      </c>
      <c r="Q23" s="10"/>
      <c r="R23" s="20">
        <f t="shared" si="1"/>
        <v>3.45</v>
      </c>
      <c r="S23" s="10"/>
      <c r="T23" s="21">
        <f t="shared" si="2"/>
        <v>3.5750000000000002</v>
      </c>
      <c r="U23" s="10"/>
      <c r="V23" s="2"/>
    </row>
    <row r="24" spans="1:22" ht="15.2" customHeight="1">
      <c r="A24" s="8">
        <v>21</v>
      </c>
      <c r="B24" s="22" t="s">
        <v>29</v>
      </c>
      <c r="C24" s="5"/>
      <c r="E24" s="10">
        <v>4.2</v>
      </c>
      <c r="F24" s="10">
        <v>5</v>
      </c>
      <c r="G24" s="10">
        <v>4</v>
      </c>
      <c r="H24" s="10">
        <v>4.5</v>
      </c>
      <c r="I24" s="10">
        <v>4</v>
      </c>
      <c r="J24" s="10">
        <v>5</v>
      </c>
      <c r="K24" s="20">
        <f t="shared" si="0"/>
        <v>4.504999999999999</v>
      </c>
      <c r="L24" s="9"/>
      <c r="M24" s="10">
        <v>4.3</v>
      </c>
      <c r="N24" s="10">
        <v>4.5</v>
      </c>
      <c r="O24" s="10">
        <v>4</v>
      </c>
      <c r="P24" s="10">
        <v>4.3</v>
      </c>
      <c r="Q24" s="10"/>
      <c r="R24" s="20">
        <f t="shared" si="1"/>
        <v>4.37</v>
      </c>
      <c r="S24" s="10"/>
      <c r="T24" s="21">
        <f t="shared" si="2"/>
        <v>4.4375</v>
      </c>
      <c r="U24" s="10"/>
      <c r="V24" s="2"/>
    </row>
    <row r="25" spans="1:22" ht="15.2" customHeight="1">
      <c r="A25" s="8">
        <v>22</v>
      </c>
      <c r="B25" s="22" t="s">
        <v>30</v>
      </c>
      <c r="C25" s="5"/>
      <c r="D25" s="9"/>
      <c r="E25" s="10">
        <v>4</v>
      </c>
      <c r="F25" s="10">
        <v>4</v>
      </c>
      <c r="G25" s="10">
        <v>0</v>
      </c>
      <c r="H25" s="10">
        <v>4</v>
      </c>
      <c r="I25" s="10">
        <v>3</v>
      </c>
      <c r="J25" s="10">
        <v>2</v>
      </c>
      <c r="K25" s="20">
        <f t="shared" si="0"/>
        <v>2.6999999999999997</v>
      </c>
      <c r="L25" s="9"/>
      <c r="M25" s="10">
        <v>4.3</v>
      </c>
      <c r="N25" s="10">
        <v>4</v>
      </c>
      <c r="O25" s="10">
        <v>3</v>
      </c>
      <c r="P25" s="10">
        <v>4.4000000000000004</v>
      </c>
      <c r="Q25" s="10"/>
      <c r="R25" s="20">
        <f t="shared" si="1"/>
        <v>4.04</v>
      </c>
      <c r="S25" s="10"/>
      <c r="T25" s="21">
        <f t="shared" si="2"/>
        <v>3.37</v>
      </c>
      <c r="U25" s="10"/>
      <c r="V25" s="2"/>
    </row>
    <row r="26" spans="1:22" ht="15.2" customHeight="1">
      <c r="A26" s="8">
        <v>23</v>
      </c>
      <c r="B26" s="22" t="s">
        <v>31</v>
      </c>
      <c r="C26" s="5"/>
      <c r="D26" s="9"/>
      <c r="E26" s="10">
        <v>4.2</v>
      </c>
      <c r="F26" s="10">
        <v>5</v>
      </c>
      <c r="G26" s="10">
        <v>5</v>
      </c>
      <c r="H26" s="10">
        <v>2.5</v>
      </c>
      <c r="I26" s="10">
        <v>4</v>
      </c>
      <c r="J26" s="10">
        <v>3.5</v>
      </c>
      <c r="K26" s="20">
        <f t="shared" si="0"/>
        <v>4.1049999999999995</v>
      </c>
      <c r="L26" s="9"/>
      <c r="M26" s="10">
        <v>4.2</v>
      </c>
      <c r="N26" s="10">
        <v>2.5</v>
      </c>
      <c r="O26" s="10">
        <v>4</v>
      </c>
      <c r="P26" s="10">
        <v>3.3</v>
      </c>
      <c r="Q26" s="10"/>
      <c r="R26" s="20">
        <f t="shared" si="1"/>
        <v>3.15</v>
      </c>
      <c r="S26" s="10"/>
      <c r="T26" s="21">
        <f t="shared" si="2"/>
        <v>3.6274999999999995</v>
      </c>
      <c r="U26" s="10"/>
      <c r="V26" s="2"/>
    </row>
    <row r="27" spans="1:22" ht="15.2" customHeight="1">
      <c r="A27" s="8">
        <v>24</v>
      </c>
      <c r="B27" s="22" t="s">
        <v>43</v>
      </c>
      <c r="C27" s="5"/>
      <c r="D27" s="9"/>
      <c r="E27" s="10">
        <v>0</v>
      </c>
      <c r="F27" s="10">
        <v>5</v>
      </c>
      <c r="G27" s="10">
        <v>3</v>
      </c>
      <c r="H27" s="10">
        <v>2.2000000000000002</v>
      </c>
      <c r="I27" s="10">
        <v>3.5</v>
      </c>
      <c r="J27" s="10">
        <v>2</v>
      </c>
      <c r="K27" s="20">
        <f t="shared" si="0"/>
        <v>2.68</v>
      </c>
      <c r="L27" s="9"/>
      <c r="M27" s="10">
        <v>0</v>
      </c>
      <c r="N27" s="10">
        <v>2.2000000000000002</v>
      </c>
      <c r="O27" s="10">
        <v>3.5</v>
      </c>
      <c r="P27" s="10">
        <v>2</v>
      </c>
      <c r="Q27" s="10"/>
      <c r="R27" s="20">
        <f t="shared" si="1"/>
        <v>1.85</v>
      </c>
      <c r="S27" s="10"/>
      <c r="T27" s="21">
        <f t="shared" si="2"/>
        <v>2.2650000000000001</v>
      </c>
      <c r="U27" s="10"/>
      <c r="V27" s="2"/>
    </row>
    <row r="28" spans="1:22" ht="15.2" customHeight="1">
      <c r="A28" s="8">
        <v>25</v>
      </c>
      <c r="B28" s="22" t="s">
        <v>32</v>
      </c>
      <c r="C28" s="5"/>
      <c r="D28" s="9"/>
      <c r="E28" s="10">
        <v>3.4</v>
      </c>
      <c r="F28" s="10">
        <v>5</v>
      </c>
      <c r="G28" s="10">
        <v>5</v>
      </c>
      <c r="H28" s="10">
        <v>0</v>
      </c>
      <c r="I28" s="10">
        <v>3</v>
      </c>
      <c r="J28" s="10">
        <v>2.5</v>
      </c>
      <c r="K28" s="20">
        <f t="shared" si="0"/>
        <v>3.3099999999999996</v>
      </c>
      <c r="L28" s="9"/>
      <c r="M28" s="10">
        <v>3.4</v>
      </c>
      <c r="N28" s="10">
        <v>0</v>
      </c>
      <c r="O28" s="10">
        <v>3</v>
      </c>
      <c r="P28" s="10">
        <v>0</v>
      </c>
      <c r="Q28" s="10"/>
      <c r="R28" s="20">
        <f t="shared" si="1"/>
        <v>0.98000000000000009</v>
      </c>
      <c r="S28" s="10"/>
      <c r="T28" s="21">
        <f t="shared" si="2"/>
        <v>2.145</v>
      </c>
      <c r="U28" s="12"/>
      <c r="V28" s="2"/>
    </row>
    <row r="29" spans="1:22" ht="15.2" customHeight="1">
      <c r="A29" s="8">
        <v>26</v>
      </c>
      <c r="B29" s="22" t="s">
        <v>33</v>
      </c>
      <c r="C29" s="5"/>
      <c r="D29" s="9"/>
      <c r="E29" s="10">
        <v>4.3</v>
      </c>
      <c r="F29" s="10">
        <v>5</v>
      </c>
      <c r="G29" s="10">
        <v>5</v>
      </c>
      <c r="H29" s="10">
        <v>1.8</v>
      </c>
      <c r="I29" s="10">
        <v>4</v>
      </c>
      <c r="J29" s="10">
        <v>4</v>
      </c>
      <c r="K29" s="20">
        <f t="shared" si="0"/>
        <v>4.1150000000000002</v>
      </c>
      <c r="L29" s="9"/>
      <c r="M29" s="10">
        <v>4.3</v>
      </c>
      <c r="N29" s="10">
        <v>1.8</v>
      </c>
      <c r="O29" s="10">
        <v>4</v>
      </c>
      <c r="P29" s="10">
        <v>2.6</v>
      </c>
      <c r="Q29" s="10"/>
      <c r="R29" s="20">
        <f t="shared" si="1"/>
        <v>2.68</v>
      </c>
      <c r="S29" s="10"/>
      <c r="T29" s="21">
        <f t="shared" si="2"/>
        <v>3.3975</v>
      </c>
      <c r="U29" s="10"/>
      <c r="V29" s="2"/>
    </row>
    <row r="30" spans="1:22" ht="15.2" customHeight="1">
      <c r="A30" s="8">
        <v>27</v>
      </c>
      <c r="B30" s="22" t="s">
        <v>34</v>
      </c>
      <c r="C30" s="5"/>
      <c r="D30" s="9"/>
      <c r="E30" s="10">
        <v>4</v>
      </c>
      <c r="F30" s="10">
        <v>2</v>
      </c>
      <c r="G30" s="10">
        <v>5</v>
      </c>
      <c r="H30" s="10">
        <v>2.7</v>
      </c>
      <c r="I30" s="10">
        <v>4.5</v>
      </c>
      <c r="J30" s="10">
        <v>3</v>
      </c>
      <c r="K30" s="20">
        <f t="shared" si="0"/>
        <v>3.4550000000000005</v>
      </c>
      <c r="L30" s="9"/>
      <c r="M30" s="10">
        <v>3.7</v>
      </c>
      <c r="N30" s="10">
        <v>2.7</v>
      </c>
      <c r="O30" s="10">
        <v>4.5</v>
      </c>
      <c r="P30" s="10">
        <v>2.5</v>
      </c>
      <c r="Q30" s="12"/>
      <c r="R30" s="20">
        <f t="shared" si="1"/>
        <v>3.0400000000000005</v>
      </c>
      <c r="S30" s="10"/>
      <c r="T30" s="21">
        <f t="shared" si="2"/>
        <v>3.2475000000000005</v>
      </c>
      <c r="U30" s="10"/>
      <c r="V30" s="2"/>
    </row>
    <row r="31" spans="1:22" ht="15.2" customHeight="1">
      <c r="A31" s="8">
        <v>28</v>
      </c>
      <c r="B31" s="22" t="s">
        <v>35</v>
      </c>
      <c r="C31" s="5"/>
      <c r="D31" s="9"/>
      <c r="E31" s="10">
        <v>4.3</v>
      </c>
      <c r="F31" s="10">
        <v>5</v>
      </c>
      <c r="G31" s="10">
        <v>2</v>
      </c>
      <c r="H31" s="10">
        <v>5</v>
      </c>
      <c r="I31" s="10">
        <v>3.5</v>
      </c>
      <c r="J31" s="10">
        <v>3.5</v>
      </c>
      <c r="K31" s="20">
        <f t="shared" si="0"/>
        <v>3.8450000000000002</v>
      </c>
      <c r="L31" s="9"/>
      <c r="M31" s="10">
        <v>2</v>
      </c>
      <c r="N31" s="10">
        <v>5</v>
      </c>
      <c r="O31" s="10">
        <v>4</v>
      </c>
      <c r="P31" s="10">
        <v>3</v>
      </c>
      <c r="Q31" s="10"/>
      <c r="R31" s="20">
        <f t="shared" si="1"/>
        <v>3.9</v>
      </c>
      <c r="S31" s="10"/>
      <c r="T31" s="21">
        <f t="shared" si="2"/>
        <v>3.8725000000000001</v>
      </c>
      <c r="U31" s="10"/>
      <c r="V31" s="2"/>
    </row>
    <row r="32" spans="1:22" ht="15.2" customHeight="1">
      <c r="A32" s="8">
        <v>29</v>
      </c>
      <c r="B32" s="22" t="s">
        <v>36</v>
      </c>
      <c r="C32" s="5"/>
      <c r="D32" s="9"/>
      <c r="E32" s="10">
        <v>4</v>
      </c>
      <c r="F32" s="10">
        <v>5</v>
      </c>
      <c r="G32" s="10">
        <v>2</v>
      </c>
      <c r="H32" s="10">
        <v>3.2</v>
      </c>
      <c r="I32" s="10">
        <v>3.5</v>
      </c>
      <c r="J32" s="10">
        <v>3.5</v>
      </c>
      <c r="K32" s="20">
        <f t="shared" si="0"/>
        <v>3.5300000000000002</v>
      </c>
      <c r="L32" s="9"/>
      <c r="M32" s="10">
        <v>4.2</v>
      </c>
      <c r="N32" s="10">
        <v>3.2</v>
      </c>
      <c r="O32" s="10">
        <v>3.5</v>
      </c>
      <c r="P32" s="10">
        <v>3.5</v>
      </c>
      <c r="Q32" s="10"/>
      <c r="R32" s="20">
        <f t="shared" si="1"/>
        <v>3.4900000000000007</v>
      </c>
      <c r="S32" s="10"/>
      <c r="T32" s="21">
        <f t="shared" si="2"/>
        <v>3.5100000000000007</v>
      </c>
      <c r="U32" s="10"/>
      <c r="V32" s="2"/>
    </row>
    <row r="33" spans="1:259" ht="15.2" customHeight="1">
      <c r="A33" s="8">
        <v>30</v>
      </c>
      <c r="B33" s="22" t="s">
        <v>37</v>
      </c>
      <c r="C33" s="5"/>
      <c r="D33" s="9"/>
      <c r="E33" s="10">
        <v>3.7</v>
      </c>
      <c r="F33" s="10">
        <v>5</v>
      </c>
      <c r="G33" s="10">
        <v>0</v>
      </c>
      <c r="H33" s="10">
        <v>3.2</v>
      </c>
      <c r="I33" s="10">
        <v>3.5</v>
      </c>
      <c r="J33" s="10">
        <v>2</v>
      </c>
      <c r="K33" s="20">
        <f t="shared" si="0"/>
        <v>2.7850000000000001</v>
      </c>
      <c r="L33" s="9"/>
      <c r="M33" s="10">
        <v>4</v>
      </c>
      <c r="N33" s="10">
        <v>3.2</v>
      </c>
      <c r="O33" s="10">
        <v>3.5</v>
      </c>
      <c r="P33" s="10">
        <v>3.5</v>
      </c>
      <c r="Q33" s="10"/>
      <c r="R33" s="20">
        <f t="shared" si="1"/>
        <v>3.4500000000000006</v>
      </c>
      <c r="S33" s="10"/>
      <c r="T33" s="21">
        <f t="shared" si="2"/>
        <v>3.1175000000000006</v>
      </c>
      <c r="U33" s="10"/>
      <c r="V33" s="2"/>
    </row>
    <row r="34" spans="1:259" ht="15.2" customHeight="1">
      <c r="A34" s="8">
        <v>31</v>
      </c>
      <c r="B34" s="22" t="s">
        <v>38</v>
      </c>
      <c r="C34" s="5"/>
      <c r="D34" s="9"/>
      <c r="E34" s="10">
        <v>3</v>
      </c>
      <c r="F34" s="10">
        <v>4</v>
      </c>
      <c r="G34" s="10">
        <v>0</v>
      </c>
      <c r="H34" s="10">
        <v>5</v>
      </c>
      <c r="I34" s="10">
        <v>4</v>
      </c>
      <c r="J34" s="10">
        <v>2</v>
      </c>
      <c r="K34" s="20">
        <f t="shared" si="0"/>
        <v>2.8</v>
      </c>
      <c r="L34" s="9"/>
      <c r="M34" s="10">
        <v>3</v>
      </c>
      <c r="N34" s="10">
        <v>5</v>
      </c>
      <c r="O34" s="10">
        <v>4</v>
      </c>
      <c r="P34" s="10">
        <v>3.7</v>
      </c>
      <c r="Q34" s="10"/>
      <c r="R34" s="20">
        <f t="shared" si="1"/>
        <v>4.24</v>
      </c>
      <c r="S34" s="10"/>
      <c r="T34" s="21">
        <f t="shared" si="2"/>
        <v>3.52</v>
      </c>
      <c r="U34" s="10"/>
      <c r="V34" s="2"/>
    </row>
    <row r="35" spans="1:259" ht="13.5" customHeight="1">
      <c r="A35" s="8">
        <v>32</v>
      </c>
      <c r="B35" s="22" t="s">
        <v>44</v>
      </c>
      <c r="C35" s="5"/>
      <c r="E35" s="10">
        <v>3.5</v>
      </c>
      <c r="F35" s="10">
        <v>2</v>
      </c>
      <c r="G35" s="10">
        <v>0</v>
      </c>
      <c r="H35" s="10">
        <v>3.7</v>
      </c>
      <c r="I35" s="10">
        <v>3</v>
      </c>
      <c r="J35" s="10">
        <v>2</v>
      </c>
      <c r="K35" s="20">
        <f t="shared" si="0"/>
        <v>2.1800000000000002</v>
      </c>
      <c r="M35" s="10">
        <v>3.8</v>
      </c>
      <c r="N35" s="10">
        <v>3.7</v>
      </c>
      <c r="O35" s="10">
        <v>3.5</v>
      </c>
      <c r="P35" s="10">
        <v>3.7</v>
      </c>
      <c r="Q35" s="10"/>
      <c r="R35" s="20">
        <f t="shared" si="1"/>
        <v>3.7000000000000006</v>
      </c>
      <c r="S35" s="10"/>
      <c r="T35" s="21">
        <f t="shared" si="2"/>
        <v>2.9400000000000004</v>
      </c>
      <c r="U35" s="10"/>
      <c r="V35" s="2"/>
    </row>
    <row r="36" spans="1:259" ht="13.5" customHeight="1">
      <c r="A36" s="8">
        <v>33</v>
      </c>
      <c r="B36" s="22" t="s">
        <v>39</v>
      </c>
      <c r="C36" s="5"/>
      <c r="D36" s="9"/>
      <c r="E36" s="10">
        <v>4</v>
      </c>
      <c r="F36" s="10">
        <v>5</v>
      </c>
      <c r="G36" s="10">
        <v>5</v>
      </c>
      <c r="H36" s="10">
        <v>4</v>
      </c>
      <c r="I36" s="10">
        <v>5</v>
      </c>
      <c r="J36" s="10">
        <v>4.5</v>
      </c>
      <c r="K36" s="20">
        <f t="shared" si="0"/>
        <v>4.6000000000000005</v>
      </c>
      <c r="L36" s="9"/>
      <c r="M36" s="10">
        <v>4</v>
      </c>
      <c r="N36" s="10">
        <v>4</v>
      </c>
      <c r="O36" s="10">
        <v>5</v>
      </c>
      <c r="P36" s="10">
        <v>4</v>
      </c>
      <c r="Q36" s="10"/>
      <c r="R36" s="20">
        <f t="shared" si="1"/>
        <v>4.0999999999999996</v>
      </c>
      <c r="S36" s="10"/>
      <c r="T36" s="21">
        <f t="shared" si="2"/>
        <v>4.3499999999999996</v>
      </c>
      <c r="U36" s="10"/>
      <c r="V36" s="2"/>
    </row>
    <row r="37" spans="1:259" s="3" customFormat="1" ht="12.75" customHeight="1">
      <c r="A37" s="8">
        <v>34</v>
      </c>
      <c r="B37" s="22" t="s">
        <v>55</v>
      </c>
      <c r="C37" s="5"/>
      <c r="D37" s="9"/>
      <c r="E37" s="10">
        <v>2.4</v>
      </c>
      <c r="F37" s="10">
        <v>0</v>
      </c>
      <c r="G37" s="10">
        <v>0</v>
      </c>
      <c r="H37" s="10">
        <v>0</v>
      </c>
      <c r="I37" s="10">
        <v>3</v>
      </c>
      <c r="J37" s="10">
        <v>0</v>
      </c>
      <c r="K37" s="20">
        <f t="shared" si="0"/>
        <v>0.66</v>
      </c>
      <c r="L37" s="1"/>
      <c r="M37" s="10">
        <v>1</v>
      </c>
      <c r="N37" s="10">
        <v>0</v>
      </c>
      <c r="O37" s="10">
        <v>3</v>
      </c>
      <c r="P37" s="10">
        <v>0</v>
      </c>
      <c r="Q37" s="12"/>
      <c r="R37" s="20">
        <f t="shared" si="1"/>
        <v>0.5</v>
      </c>
      <c r="S37" s="10"/>
      <c r="T37" s="21">
        <f t="shared" si="2"/>
        <v>0.58000000000000007</v>
      </c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5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5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sortState ref="B4:T36">
    <sortCondition ref="B4"/>
  </sortState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14</v>
      </c>
      <c r="B1" s="29"/>
      <c r="C1" s="18"/>
      <c r="E1" s="30" t="s">
        <v>12</v>
      </c>
      <c r="F1" s="31"/>
      <c r="G1" s="31"/>
      <c r="H1" s="31"/>
      <c r="I1" s="31"/>
      <c r="J1" s="31"/>
      <c r="K1" s="32"/>
      <c r="M1" s="30" t="s">
        <v>13</v>
      </c>
      <c r="N1" s="31"/>
      <c r="O1" s="31"/>
      <c r="P1" s="31"/>
      <c r="Q1" s="31"/>
      <c r="R1" s="32"/>
      <c r="S1" s="23"/>
      <c r="T1" s="23"/>
      <c r="V1" s="2"/>
    </row>
    <row r="2" spans="1:22" ht="17.25" customHeight="1">
      <c r="A2" s="4"/>
      <c r="B2" s="5" t="s">
        <v>46</v>
      </c>
      <c r="C2" s="5"/>
      <c r="K2" s="1" t="s">
        <v>7</v>
      </c>
      <c r="L2" s="1" t="s">
        <v>8</v>
      </c>
      <c r="N2" s="1" t="s">
        <v>4</v>
      </c>
      <c r="O2" s="1" t="s">
        <v>5</v>
      </c>
      <c r="P2" s="1" t="s">
        <v>6</v>
      </c>
      <c r="R2" s="1" t="s">
        <v>7</v>
      </c>
      <c r="U2" s="1" t="s">
        <v>8</v>
      </c>
      <c r="V2" s="2"/>
    </row>
    <row r="3" spans="1:22" ht="18.75" customHeight="1">
      <c r="A3" s="5" t="s">
        <v>9</v>
      </c>
      <c r="B3" s="5" t="s">
        <v>10</v>
      </c>
      <c r="C3" s="5"/>
      <c r="E3" s="6"/>
      <c r="F3" s="6"/>
      <c r="G3" s="6"/>
      <c r="H3" s="6"/>
      <c r="I3" s="6"/>
      <c r="J3" s="6"/>
      <c r="M3" s="6"/>
      <c r="N3" s="6"/>
      <c r="O3" s="6"/>
      <c r="P3" s="6"/>
      <c r="T3" s="3" t="s">
        <v>11</v>
      </c>
      <c r="V3" s="2"/>
    </row>
    <row r="4" spans="1:22" ht="15.4" customHeight="1">
      <c r="A4" s="8">
        <v>1</v>
      </c>
      <c r="B4" s="22" t="s">
        <v>15</v>
      </c>
      <c r="C4" s="5"/>
      <c r="D4" s="9"/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20">
        <f t="shared" ref="K4:K36" si="0">(E4*15%)+(F4*20%)+(G4*20%)+(H4*15%)+(I4*10%)+(J4*20%)</f>
        <v>0</v>
      </c>
      <c r="L4" s="9"/>
      <c r="M4" s="10">
        <v>0</v>
      </c>
      <c r="N4" s="10">
        <v>0</v>
      </c>
      <c r="O4" s="10">
        <v>0</v>
      </c>
      <c r="P4" s="10">
        <v>0</v>
      </c>
      <c r="Q4" s="10"/>
      <c r="R4" s="20">
        <f t="shared" ref="R4:R36" si="1">(M4*20%)+(N4*50%)+(O4*10%)+(P4*20%)</f>
        <v>0</v>
      </c>
      <c r="S4" s="10"/>
      <c r="T4" s="21">
        <f t="shared" ref="T4:T36" si="2">(K4+R4)/2</f>
        <v>0</v>
      </c>
      <c r="U4" s="10"/>
      <c r="V4" s="2"/>
    </row>
    <row r="5" spans="1:22" ht="15.4" customHeight="1">
      <c r="A5" s="8">
        <v>2</v>
      </c>
      <c r="B5" s="22" t="s">
        <v>16</v>
      </c>
      <c r="C5" s="5"/>
      <c r="D5" s="9"/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20">
        <f t="shared" si="0"/>
        <v>0</v>
      </c>
      <c r="L5" s="9"/>
      <c r="M5" s="10">
        <v>0</v>
      </c>
      <c r="N5" s="10">
        <v>0</v>
      </c>
      <c r="O5" s="10">
        <v>0</v>
      </c>
      <c r="P5" s="10">
        <v>0</v>
      </c>
      <c r="Q5" s="10"/>
      <c r="R5" s="20">
        <f t="shared" si="1"/>
        <v>0</v>
      </c>
      <c r="S5" s="10"/>
      <c r="T5" s="21">
        <f t="shared" si="2"/>
        <v>0</v>
      </c>
      <c r="U5" s="10"/>
      <c r="V5" s="2"/>
    </row>
    <row r="6" spans="1:22" ht="15.4" customHeight="1">
      <c r="A6" s="8">
        <v>3</v>
      </c>
      <c r="B6" s="22" t="s">
        <v>17</v>
      </c>
      <c r="C6" s="5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20">
        <f t="shared" si="0"/>
        <v>0</v>
      </c>
      <c r="L6" s="9"/>
      <c r="M6" s="10">
        <v>0</v>
      </c>
      <c r="N6" s="10">
        <v>0</v>
      </c>
      <c r="O6" s="10">
        <v>0</v>
      </c>
      <c r="P6" s="10">
        <v>0</v>
      </c>
      <c r="Q6" s="10"/>
      <c r="R6" s="20">
        <f t="shared" si="1"/>
        <v>0</v>
      </c>
      <c r="S6" s="10"/>
      <c r="T6" s="21">
        <f t="shared" si="2"/>
        <v>0</v>
      </c>
      <c r="U6" s="10"/>
      <c r="V6" s="2"/>
    </row>
    <row r="7" spans="1:22" ht="17.25">
      <c r="A7" s="8">
        <v>4</v>
      </c>
      <c r="B7" s="22" t="s">
        <v>18</v>
      </c>
      <c r="C7" s="5"/>
      <c r="D7" s="9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20">
        <f t="shared" si="0"/>
        <v>0</v>
      </c>
      <c r="L7" s="9"/>
      <c r="M7" s="10">
        <v>0</v>
      </c>
      <c r="N7" s="10">
        <v>0</v>
      </c>
      <c r="O7" s="10">
        <v>0</v>
      </c>
      <c r="P7" s="10">
        <v>0</v>
      </c>
      <c r="Q7" s="10"/>
      <c r="R7" s="20">
        <f t="shared" si="1"/>
        <v>0</v>
      </c>
      <c r="S7" s="10"/>
      <c r="T7" s="21">
        <f t="shared" si="2"/>
        <v>0</v>
      </c>
      <c r="U7" s="10"/>
      <c r="V7" s="2"/>
    </row>
    <row r="8" spans="1:22" ht="15.2" customHeight="1">
      <c r="A8" s="8">
        <v>5</v>
      </c>
      <c r="B8" s="22" t="s">
        <v>40</v>
      </c>
      <c r="C8" s="5"/>
      <c r="D8" s="9"/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20">
        <f t="shared" si="0"/>
        <v>0</v>
      </c>
      <c r="L8" s="9"/>
      <c r="M8" s="10">
        <v>0</v>
      </c>
      <c r="N8" s="10">
        <v>0</v>
      </c>
      <c r="O8" s="10">
        <v>0</v>
      </c>
      <c r="P8" s="10">
        <v>0</v>
      </c>
      <c r="Q8" s="10"/>
      <c r="R8" s="20">
        <f t="shared" si="1"/>
        <v>0</v>
      </c>
      <c r="S8" s="10"/>
      <c r="T8" s="21">
        <f t="shared" si="2"/>
        <v>0</v>
      </c>
      <c r="U8" s="10"/>
      <c r="V8" s="2"/>
    </row>
    <row r="9" spans="1:22" ht="15.2" customHeight="1">
      <c r="A9" s="8">
        <v>6</v>
      </c>
      <c r="B9" s="22" t="s">
        <v>19</v>
      </c>
      <c r="C9" s="5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0">
        <f t="shared" si="0"/>
        <v>0</v>
      </c>
      <c r="L9" s="9"/>
      <c r="M9" s="10">
        <v>0</v>
      </c>
      <c r="N9" s="10">
        <v>0</v>
      </c>
      <c r="O9" s="10">
        <v>0</v>
      </c>
      <c r="P9" s="10">
        <v>0</v>
      </c>
      <c r="Q9" s="10"/>
      <c r="R9" s="20">
        <f t="shared" si="1"/>
        <v>0</v>
      </c>
      <c r="S9" s="10"/>
      <c r="T9" s="21">
        <f t="shared" si="2"/>
        <v>0</v>
      </c>
      <c r="U9" s="10"/>
      <c r="V9" s="2"/>
    </row>
    <row r="10" spans="1:22" ht="15.2" customHeight="1">
      <c r="A10" s="8">
        <v>7</v>
      </c>
      <c r="B10" s="22" t="s">
        <v>20</v>
      </c>
      <c r="C10" s="5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0">
        <f t="shared" si="0"/>
        <v>0</v>
      </c>
      <c r="M10" s="10">
        <v>0</v>
      </c>
      <c r="N10" s="10">
        <v>0</v>
      </c>
      <c r="O10" s="10">
        <v>0</v>
      </c>
      <c r="P10" s="10">
        <v>0</v>
      </c>
      <c r="Q10" s="12"/>
      <c r="R10" s="20">
        <f t="shared" si="1"/>
        <v>0</v>
      </c>
      <c r="S10" s="10"/>
      <c r="T10" s="21">
        <f t="shared" si="2"/>
        <v>0</v>
      </c>
      <c r="U10" s="12"/>
      <c r="V10" s="2"/>
    </row>
    <row r="11" spans="1:22" ht="15.2" customHeight="1">
      <c r="A11" s="8">
        <v>8</v>
      </c>
      <c r="B11" s="22" t="s">
        <v>21</v>
      </c>
      <c r="C11" s="5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0">
        <f t="shared" si="0"/>
        <v>0</v>
      </c>
      <c r="L11" s="9"/>
      <c r="M11" s="10">
        <v>0</v>
      </c>
      <c r="N11" s="10">
        <v>0</v>
      </c>
      <c r="O11" s="10">
        <v>0</v>
      </c>
      <c r="P11" s="10">
        <v>0</v>
      </c>
      <c r="Q11" s="10"/>
      <c r="R11" s="20">
        <f t="shared" si="1"/>
        <v>0</v>
      </c>
      <c r="S11" s="10"/>
      <c r="T11" s="21">
        <f t="shared" si="2"/>
        <v>0</v>
      </c>
      <c r="U11" s="10"/>
      <c r="V11" s="2"/>
    </row>
    <row r="12" spans="1:22" ht="15.2" customHeight="1">
      <c r="A12" s="8">
        <v>9</v>
      </c>
      <c r="B12" s="11" t="s">
        <v>53</v>
      </c>
      <c r="C12" s="5"/>
      <c r="D12" s="9"/>
      <c r="E12" s="10">
        <v>0</v>
      </c>
      <c r="F12" s="10">
        <v>0</v>
      </c>
      <c r="G12" s="10">
        <v>5</v>
      </c>
      <c r="H12" s="10">
        <v>0</v>
      </c>
      <c r="I12" s="10">
        <v>0</v>
      </c>
      <c r="J12" s="10">
        <v>0</v>
      </c>
      <c r="K12" s="20">
        <f t="shared" si="0"/>
        <v>1</v>
      </c>
      <c r="L12" s="9"/>
      <c r="M12" s="10">
        <v>0</v>
      </c>
      <c r="N12" s="10">
        <v>0</v>
      </c>
      <c r="O12" s="10">
        <v>0</v>
      </c>
      <c r="P12" s="10">
        <v>0</v>
      </c>
      <c r="Q12" s="10"/>
      <c r="R12" s="20">
        <f t="shared" si="1"/>
        <v>0</v>
      </c>
      <c r="S12" s="10"/>
      <c r="T12" s="21">
        <f t="shared" si="2"/>
        <v>0.5</v>
      </c>
      <c r="U12" s="10"/>
      <c r="V12" s="2"/>
    </row>
    <row r="13" spans="1:22" ht="15.2" customHeight="1">
      <c r="A13" s="8">
        <v>10</v>
      </c>
      <c r="B13" s="22" t="s">
        <v>22</v>
      </c>
      <c r="C13" s="5"/>
      <c r="D13" s="9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0">
        <f t="shared" si="0"/>
        <v>0</v>
      </c>
      <c r="L13" s="9"/>
      <c r="M13" s="10">
        <v>0</v>
      </c>
      <c r="N13" s="10">
        <v>0</v>
      </c>
      <c r="O13" s="10">
        <v>0</v>
      </c>
      <c r="P13" s="10">
        <v>0</v>
      </c>
      <c r="Q13" s="10"/>
      <c r="R13" s="20">
        <f t="shared" si="1"/>
        <v>0</v>
      </c>
      <c r="S13" s="10"/>
      <c r="T13" s="21">
        <f t="shared" si="2"/>
        <v>0</v>
      </c>
      <c r="U13" s="10"/>
      <c r="V13" s="2"/>
    </row>
    <row r="14" spans="1:22" ht="15.2" customHeight="1">
      <c r="A14" s="8">
        <v>11</v>
      </c>
      <c r="B14" s="22" t="s">
        <v>45</v>
      </c>
      <c r="C14" s="5"/>
      <c r="D14" s="9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0">
        <f t="shared" si="0"/>
        <v>0</v>
      </c>
      <c r="L14" s="9"/>
      <c r="M14" s="10">
        <v>0</v>
      </c>
      <c r="N14" s="10">
        <v>0</v>
      </c>
      <c r="O14" s="10">
        <v>0</v>
      </c>
      <c r="P14" s="10">
        <v>0</v>
      </c>
      <c r="Q14" s="10"/>
      <c r="R14" s="20">
        <f t="shared" si="1"/>
        <v>0</v>
      </c>
      <c r="S14" s="10"/>
      <c r="T14" s="21">
        <f t="shared" si="2"/>
        <v>0</v>
      </c>
      <c r="U14" s="10"/>
      <c r="V14" s="2"/>
    </row>
    <row r="15" spans="1:22" ht="15.2" customHeight="1">
      <c r="A15" s="8">
        <v>12</v>
      </c>
      <c r="B15" s="22" t="s">
        <v>41</v>
      </c>
      <c r="C15" s="5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0">
        <f t="shared" si="0"/>
        <v>0</v>
      </c>
      <c r="L15" s="9"/>
      <c r="M15" s="10">
        <v>0</v>
      </c>
      <c r="N15" s="10">
        <v>0</v>
      </c>
      <c r="O15" s="10">
        <v>0</v>
      </c>
      <c r="P15" s="10">
        <v>0</v>
      </c>
      <c r="Q15" s="10"/>
      <c r="R15" s="20">
        <f t="shared" si="1"/>
        <v>0</v>
      </c>
      <c r="S15" s="10"/>
      <c r="T15" s="21">
        <f t="shared" si="2"/>
        <v>0</v>
      </c>
      <c r="U15" s="10"/>
      <c r="V15" s="2"/>
    </row>
    <row r="16" spans="1:22" ht="15.2" customHeight="1">
      <c r="A16" s="8">
        <v>13</v>
      </c>
      <c r="B16" s="22" t="s">
        <v>23</v>
      </c>
      <c r="C16" s="5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0">
        <f t="shared" si="0"/>
        <v>0</v>
      </c>
      <c r="L16" s="9"/>
      <c r="M16" s="10">
        <v>0</v>
      </c>
      <c r="N16" s="10">
        <v>0</v>
      </c>
      <c r="O16" s="10">
        <v>0</v>
      </c>
      <c r="P16" s="10">
        <v>0</v>
      </c>
      <c r="Q16" s="10"/>
      <c r="R16" s="20">
        <f t="shared" si="1"/>
        <v>0</v>
      </c>
      <c r="S16" s="10"/>
      <c r="T16" s="21">
        <f t="shared" si="2"/>
        <v>0</v>
      </c>
      <c r="U16" s="10"/>
      <c r="V16" s="2"/>
    </row>
    <row r="17" spans="1:22" ht="15.2" customHeight="1">
      <c r="A17" s="8">
        <v>14</v>
      </c>
      <c r="B17" s="22" t="s">
        <v>24</v>
      </c>
      <c r="C17" s="5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20">
        <f t="shared" si="0"/>
        <v>0</v>
      </c>
      <c r="L17" s="9"/>
      <c r="M17" s="10">
        <v>0</v>
      </c>
      <c r="N17" s="10">
        <v>0</v>
      </c>
      <c r="O17" s="10">
        <v>0</v>
      </c>
      <c r="P17" s="10">
        <v>0</v>
      </c>
      <c r="Q17" s="10"/>
      <c r="R17" s="20">
        <f t="shared" si="1"/>
        <v>0</v>
      </c>
      <c r="S17" s="10"/>
      <c r="T17" s="21">
        <f t="shared" si="2"/>
        <v>0</v>
      </c>
      <c r="U17" s="10"/>
      <c r="V17" s="2"/>
    </row>
    <row r="18" spans="1:22" ht="15.2" customHeight="1">
      <c r="A18" s="8">
        <v>15</v>
      </c>
      <c r="B18" s="22" t="s">
        <v>25</v>
      </c>
      <c r="C18" s="5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0">
        <f t="shared" si="0"/>
        <v>0</v>
      </c>
      <c r="L18" s="9"/>
      <c r="M18" s="10">
        <v>0</v>
      </c>
      <c r="N18" s="10">
        <v>0</v>
      </c>
      <c r="O18" s="10">
        <v>0</v>
      </c>
      <c r="P18" s="10">
        <v>0</v>
      </c>
      <c r="Q18" s="10"/>
      <c r="R18" s="20">
        <f t="shared" si="1"/>
        <v>0</v>
      </c>
      <c r="S18" s="10"/>
      <c r="T18" s="21">
        <f t="shared" si="2"/>
        <v>0</v>
      </c>
      <c r="U18" s="10"/>
      <c r="V18" s="2"/>
    </row>
    <row r="19" spans="1:22" ht="15.2" customHeight="1">
      <c r="A19" s="8">
        <v>16</v>
      </c>
      <c r="B19" s="22" t="s">
        <v>26</v>
      </c>
      <c r="C19" s="5"/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0">
        <f t="shared" si="0"/>
        <v>0</v>
      </c>
      <c r="L19" s="9"/>
      <c r="M19" s="10">
        <v>0</v>
      </c>
      <c r="N19" s="10">
        <v>0</v>
      </c>
      <c r="O19" s="10">
        <v>0</v>
      </c>
      <c r="P19" s="10">
        <v>0</v>
      </c>
      <c r="Q19" s="10"/>
      <c r="R19" s="20">
        <f t="shared" si="1"/>
        <v>0</v>
      </c>
      <c r="S19" s="10"/>
      <c r="T19" s="21">
        <f t="shared" si="2"/>
        <v>0</v>
      </c>
      <c r="U19" s="12"/>
      <c r="V19" s="2"/>
    </row>
    <row r="20" spans="1:22" ht="15.2" customHeight="1">
      <c r="A20" s="8">
        <v>17</v>
      </c>
      <c r="B20" s="22" t="s">
        <v>42</v>
      </c>
      <c r="C20" s="5"/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0">
        <f t="shared" si="0"/>
        <v>0</v>
      </c>
      <c r="L20" s="9"/>
      <c r="M20" s="10">
        <v>0</v>
      </c>
      <c r="N20" s="10">
        <v>0</v>
      </c>
      <c r="O20" s="10">
        <v>0</v>
      </c>
      <c r="P20" s="10">
        <v>0</v>
      </c>
      <c r="Q20" s="12"/>
      <c r="R20" s="20">
        <f t="shared" si="1"/>
        <v>0</v>
      </c>
      <c r="S20" s="10"/>
      <c r="T20" s="21">
        <f t="shared" si="2"/>
        <v>0</v>
      </c>
      <c r="U20" s="10"/>
      <c r="V20" s="2"/>
    </row>
    <row r="21" spans="1:22" ht="15.2" customHeight="1">
      <c r="A21" s="8">
        <v>18</v>
      </c>
      <c r="B21" s="22" t="s">
        <v>27</v>
      </c>
      <c r="C21" s="5"/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0">
        <f t="shared" si="0"/>
        <v>0</v>
      </c>
      <c r="L21" s="9"/>
      <c r="M21" s="10">
        <v>0</v>
      </c>
      <c r="N21" s="10">
        <v>0</v>
      </c>
      <c r="O21" s="10">
        <v>0</v>
      </c>
      <c r="P21" s="10">
        <v>0</v>
      </c>
      <c r="Q21" s="10"/>
      <c r="R21" s="20">
        <f t="shared" si="1"/>
        <v>0</v>
      </c>
      <c r="S21" s="10"/>
      <c r="T21" s="21">
        <f t="shared" si="2"/>
        <v>0</v>
      </c>
      <c r="U21" s="10"/>
      <c r="V21" s="2"/>
    </row>
    <row r="22" spans="1:22" ht="15.2" customHeight="1">
      <c r="A22" s="8">
        <v>19</v>
      </c>
      <c r="B22" s="11" t="s">
        <v>54</v>
      </c>
      <c r="C22" s="5"/>
      <c r="D22" s="9"/>
      <c r="E22" s="10">
        <v>0</v>
      </c>
      <c r="F22" s="10">
        <v>0</v>
      </c>
      <c r="G22" s="10">
        <v>2</v>
      </c>
      <c r="H22" s="10">
        <v>0</v>
      </c>
      <c r="I22" s="10">
        <v>0</v>
      </c>
      <c r="J22" s="10">
        <v>0</v>
      </c>
      <c r="K22" s="20">
        <f t="shared" si="0"/>
        <v>0.4</v>
      </c>
      <c r="M22" s="10">
        <v>0</v>
      </c>
      <c r="N22" s="10">
        <v>0</v>
      </c>
      <c r="O22" s="10">
        <v>0</v>
      </c>
      <c r="P22" s="10">
        <v>0</v>
      </c>
      <c r="Q22" s="10"/>
      <c r="R22" s="20">
        <f t="shared" si="1"/>
        <v>0</v>
      </c>
      <c r="S22" s="10"/>
      <c r="T22" s="21">
        <f t="shared" si="2"/>
        <v>0.2</v>
      </c>
      <c r="U22" s="10"/>
      <c r="V22" s="2"/>
    </row>
    <row r="23" spans="1:22" ht="15.2" customHeight="1">
      <c r="A23" s="8">
        <v>20</v>
      </c>
      <c r="B23" s="22" t="s">
        <v>28</v>
      </c>
      <c r="C23" s="5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20">
        <f t="shared" si="0"/>
        <v>0</v>
      </c>
      <c r="L23" s="9"/>
      <c r="M23" s="10">
        <v>0</v>
      </c>
      <c r="N23" s="10">
        <v>0</v>
      </c>
      <c r="O23" s="10">
        <v>0</v>
      </c>
      <c r="P23" s="10">
        <v>0</v>
      </c>
      <c r="Q23" s="10"/>
      <c r="R23" s="20">
        <f t="shared" si="1"/>
        <v>0</v>
      </c>
      <c r="S23" s="10"/>
      <c r="T23" s="21">
        <f t="shared" si="2"/>
        <v>0</v>
      </c>
      <c r="U23" s="10"/>
      <c r="V23" s="2"/>
    </row>
    <row r="24" spans="1:22" ht="15.2" customHeight="1">
      <c r="A24" s="8">
        <v>21</v>
      </c>
      <c r="B24" s="22" t="s">
        <v>29</v>
      </c>
      <c r="C24" s="5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0">
        <f t="shared" si="0"/>
        <v>0</v>
      </c>
      <c r="L24" s="9"/>
      <c r="M24" s="10">
        <v>0</v>
      </c>
      <c r="N24" s="10">
        <v>0</v>
      </c>
      <c r="O24" s="10">
        <v>0</v>
      </c>
      <c r="P24" s="10">
        <v>0</v>
      </c>
      <c r="Q24" s="10"/>
      <c r="R24" s="20">
        <f t="shared" si="1"/>
        <v>0</v>
      </c>
      <c r="S24" s="10"/>
      <c r="T24" s="21">
        <f t="shared" si="2"/>
        <v>0</v>
      </c>
      <c r="U24" s="10"/>
      <c r="V24" s="2"/>
    </row>
    <row r="25" spans="1:22" ht="15.2" customHeight="1">
      <c r="A25" s="8">
        <v>22</v>
      </c>
      <c r="B25" s="22" t="s">
        <v>30</v>
      </c>
      <c r="C25" s="5"/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0">
        <f t="shared" si="0"/>
        <v>0</v>
      </c>
      <c r="L25" s="9"/>
      <c r="M25" s="10">
        <v>0</v>
      </c>
      <c r="N25" s="10">
        <v>0</v>
      </c>
      <c r="O25" s="10">
        <v>0</v>
      </c>
      <c r="P25" s="10">
        <v>0</v>
      </c>
      <c r="Q25" s="10"/>
      <c r="R25" s="20">
        <f t="shared" si="1"/>
        <v>0</v>
      </c>
      <c r="S25" s="10"/>
      <c r="T25" s="21">
        <f t="shared" si="2"/>
        <v>0</v>
      </c>
      <c r="U25" s="10"/>
      <c r="V25" s="2"/>
    </row>
    <row r="26" spans="1:22" ht="15.2" customHeight="1">
      <c r="A26" s="8">
        <v>23</v>
      </c>
      <c r="B26" s="22" t="s">
        <v>31</v>
      </c>
      <c r="C26" s="5"/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0">
        <f t="shared" si="0"/>
        <v>0</v>
      </c>
      <c r="L26" s="9"/>
      <c r="M26" s="10">
        <v>0</v>
      </c>
      <c r="N26" s="10">
        <v>0</v>
      </c>
      <c r="O26" s="10">
        <v>0</v>
      </c>
      <c r="P26" s="10">
        <v>0</v>
      </c>
      <c r="Q26" s="10"/>
      <c r="R26" s="20">
        <f t="shared" si="1"/>
        <v>0</v>
      </c>
      <c r="S26" s="10"/>
      <c r="T26" s="21">
        <f t="shared" si="2"/>
        <v>0</v>
      </c>
      <c r="U26" s="10"/>
      <c r="V26" s="2"/>
    </row>
    <row r="27" spans="1:22" ht="15.2" customHeight="1">
      <c r="A27" s="8">
        <v>24</v>
      </c>
      <c r="B27" s="22" t="s">
        <v>43</v>
      </c>
      <c r="C27" s="5"/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20">
        <f t="shared" si="0"/>
        <v>0</v>
      </c>
      <c r="L27" s="9"/>
      <c r="M27" s="10">
        <v>0</v>
      </c>
      <c r="N27" s="10">
        <v>0</v>
      </c>
      <c r="O27" s="10">
        <v>0</v>
      </c>
      <c r="P27" s="10">
        <v>0</v>
      </c>
      <c r="Q27" s="10"/>
      <c r="R27" s="20">
        <f t="shared" si="1"/>
        <v>0</v>
      </c>
      <c r="S27" s="10"/>
      <c r="T27" s="21">
        <f t="shared" si="2"/>
        <v>0</v>
      </c>
      <c r="U27" s="10"/>
      <c r="V27" s="2"/>
    </row>
    <row r="28" spans="1:22" ht="15.2" customHeight="1">
      <c r="A28" s="8">
        <v>25</v>
      </c>
      <c r="B28" s="22" t="s">
        <v>32</v>
      </c>
      <c r="C28" s="5"/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20">
        <f t="shared" si="0"/>
        <v>0</v>
      </c>
      <c r="L28" s="9"/>
      <c r="M28" s="10">
        <v>0</v>
      </c>
      <c r="N28" s="10">
        <v>0</v>
      </c>
      <c r="O28" s="10">
        <v>0</v>
      </c>
      <c r="P28" s="10">
        <v>0</v>
      </c>
      <c r="Q28" s="10"/>
      <c r="R28" s="20">
        <f t="shared" si="1"/>
        <v>0</v>
      </c>
      <c r="S28" s="10"/>
      <c r="T28" s="21">
        <f t="shared" si="2"/>
        <v>0</v>
      </c>
      <c r="U28" s="12"/>
      <c r="V28" s="2"/>
    </row>
    <row r="29" spans="1:22" ht="15.2" customHeight="1">
      <c r="A29" s="8">
        <v>26</v>
      </c>
      <c r="B29" s="22" t="s">
        <v>33</v>
      </c>
      <c r="C29" s="5"/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0">
        <f t="shared" si="0"/>
        <v>0</v>
      </c>
      <c r="L29" s="9"/>
      <c r="M29" s="10">
        <v>0</v>
      </c>
      <c r="N29" s="10">
        <v>0</v>
      </c>
      <c r="O29" s="10">
        <v>0</v>
      </c>
      <c r="P29" s="10">
        <v>0</v>
      </c>
      <c r="Q29" s="10"/>
      <c r="R29" s="20">
        <f t="shared" si="1"/>
        <v>0</v>
      </c>
      <c r="S29" s="10"/>
      <c r="T29" s="21">
        <f t="shared" si="2"/>
        <v>0</v>
      </c>
      <c r="U29" s="10"/>
      <c r="V29" s="2"/>
    </row>
    <row r="30" spans="1:22" ht="15.2" customHeight="1">
      <c r="A30" s="8">
        <v>27</v>
      </c>
      <c r="B30" s="22" t="s">
        <v>34</v>
      </c>
      <c r="C30" s="5"/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0">
        <f t="shared" si="0"/>
        <v>0</v>
      </c>
      <c r="L30" s="9"/>
      <c r="M30" s="10">
        <v>0</v>
      </c>
      <c r="N30" s="10">
        <v>0</v>
      </c>
      <c r="O30" s="10">
        <v>0</v>
      </c>
      <c r="P30" s="10">
        <v>0</v>
      </c>
      <c r="Q30" s="12"/>
      <c r="R30" s="20">
        <f t="shared" si="1"/>
        <v>0</v>
      </c>
      <c r="S30" s="10"/>
      <c r="T30" s="21">
        <f t="shared" si="2"/>
        <v>0</v>
      </c>
      <c r="U30" s="10"/>
      <c r="V30" s="2"/>
    </row>
    <row r="31" spans="1:22" ht="15.2" customHeight="1">
      <c r="A31" s="8">
        <v>28</v>
      </c>
      <c r="B31" s="22" t="s">
        <v>35</v>
      </c>
      <c r="C31" s="5"/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0">
        <f t="shared" si="0"/>
        <v>0</v>
      </c>
      <c r="L31" s="9"/>
      <c r="M31" s="10">
        <v>0</v>
      </c>
      <c r="N31" s="10">
        <v>0</v>
      </c>
      <c r="O31" s="10">
        <v>0</v>
      </c>
      <c r="P31" s="10">
        <v>0</v>
      </c>
      <c r="Q31" s="10"/>
      <c r="R31" s="20">
        <f t="shared" si="1"/>
        <v>0</v>
      </c>
      <c r="S31" s="10"/>
      <c r="T31" s="21">
        <f t="shared" si="2"/>
        <v>0</v>
      </c>
      <c r="U31" s="10"/>
      <c r="V31" s="2"/>
    </row>
    <row r="32" spans="1:22" ht="15.2" customHeight="1">
      <c r="A32" s="8">
        <v>29</v>
      </c>
      <c r="B32" s="22" t="s">
        <v>36</v>
      </c>
      <c r="C32" s="5"/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0">
        <f t="shared" si="0"/>
        <v>0</v>
      </c>
      <c r="L32" s="9"/>
      <c r="M32" s="10">
        <v>0</v>
      </c>
      <c r="N32" s="10">
        <v>0</v>
      </c>
      <c r="O32" s="10">
        <v>0</v>
      </c>
      <c r="P32" s="10">
        <v>0</v>
      </c>
      <c r="Q32" s="10"/>
      <c r="R32" s="20">
        <f t="shared" si="1"/>
        <v>0</v>
      </c>
      <c r="S32" s="10"/>
      <c r="T32" s="21">
        <f t="shared" si="2"/>
        <v>0</v>
      </c>
      <c r="U32" s="10"/>
      <c r="V32" s="2"/>
    </row>
    <row r="33" spans="1:259" ht="15.2" customHeight="1">
      <c r="A33" s="8">
        <v>30</v>
      </c>
      <c r="B33" s="22" t="s">
        <v>37</v>
      </c>
      <c r="C33" s="5"/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20">
        <f t="shared" si="0"/>
        <v>0</v>
      </c>
      <c r="L33" s="9"/>
      <c r="M33" s="10">
        <v>0</v>
      </c>
      <c r="N33" s="10">
        <v>0</v>
      </c>
      <c r="O33" s="10">
        <v>0</v>
      </c>
      <c r="P33" s="10">
        <v>0</v>
      </c>
      <c r="Q33" s="10"/>
      <c r="R33" s="20">
        <f t="shared" si="1"/>
        <v>0</v>
      </c>
      <c r="S33" s="10"/>
      <c r="T33" s="21">
        <f t="shared" si="2"/>
        <v>0</v>
      </c>
      <c r="U33" s="10"/>
      <c r="V33" s="2"/>
    </row>
    <row r="34" spans="1:259" ht="15.2" customHeight="1">
      <c r="A34" s="8">
        <v>31</v>
      </c>
      <c r="B34" s="22" t="s">
        <v>38</v>
      </c>
      <c r="C34" s="5"/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0">
        <f t="shared" si="0"/>
        <v>0</v>
      </c>
      <c r="L34" s="9"/>
      <c r="M34" s="10">
        <v>0</v>
      </c>
      <c r="N34" s="10">
        <v>0</v>
      </c>
      <c r="O34" s="10">
        <v>0</v>
      </c>
      <c r="P34" s="10">
        <v>0</v>
      </c>
      <c r="Q34" s="10"/>
      <c r="R34" s="20">
        <f t="shared" si="1"/>
        <v>0</v>
      </c>
      <c r="S34" s="10"/>
      <c r="T34" s="21">
        <f t="shared" si="2"/>
        <v>0</v>
      </c>
      <c r="U34" s="10"/>
      <c r="V34" s="2"/>
    </row>
    <row r="35" spans="1:259" ht="13.5" customHeight="1">
      <c r="A35" s="8">
        <v>32</v>
      </c>
      <c r="B35" s="22" t="s">
        <v>44</v>
      </c>
      <c r="C35" s="5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20">
        <f t="shared" si="0"/>
        <v>0</v>
      </c>
      <c r="M35" s="10">
        <v>0</v>
      </c>
      <c r="N35" s="10">
        <v>0</v>
      </c>
      <c r="O35" s="10">
        <v>0</v>
      </c>
      <c r="P35" s="10">
        <v>0</v>
      </c>
      <c r="Q35" s="10"/>
      <c r="R35" s="20">
        <f t="shared" si="1"/>
        <v>0</v>
      </c>
      <c r="S35" s="10"/>
      <c r="T35" s="21">
        <f t="shared" si="2"/>
        <v>0</v>
      </c>
      <c r="U35" s="10"/>
      <c r="V35" s="2"/>
    </row>
    <row r="36" spans="1:259" ht="13.5" customHeight="1">
      <c r="A36" s="8">
        <v>33</v>
      </c>
      <c r="B36" s="22" t="s">
        <v>39</v>
      </c>
      <c r="C36" s="5"/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0">
        <f t="shared" si="0"/>
        <v>0</v>
      </c>
      <c r="L36" s="9"/>
      <c r="M36" s="10">
        <v>0</v>
      </c>
      <c r="N36" s="10">
        <v>0</v>
      </c>
      <c r="O36" s="10">
        <v>0</v>
      </c>
      <c r="P36" s="10">
        <v>0</v>
      </c>
      <c r="Q36" s="10"/>
      <c r="R36" s="20">
        <f t="shared" si="1"/>
        <v>0</v>
      </c>
      <c r="S36" s="10"/>
      <c r="T36" s="21">
        <f t="shared" si="2"/>
        <v>0</v>
      </c>
      <c r="U36" s="10"/>
      <c r="V36" s="2"/>
    </row>
    <row r="37" spans="1:259" s="3" customFormat="1" ht="12.75" customHeight="1">
      <c r="A37" s="8">
        <v>34</v>
      </c>
      <c r="B37" s="11"/>
      <c r="C37" s="5"/>
      <c r="D37" s="9"/>
      <c r="E37" s="10"/>
      <c r="F37" s="10"/>
      <c r="G37" s="10"/>
      <c r="H37" s="10"/>
      <c r="I37" s="10"/>
      <c r="J37" s="10"/>
      <c r="K37" s="20"/>
      <c r="L37" s="1"/>
      <c r="M37" s="10"/>
      <c r="N37" s="10"/>
      <c r="O37" s="10"/>
      <c r="P37" s="10"/>
      <c r="Q37" s="12"/>
      <c r="R37" s="20"/>
      <c r="S37" s="10"/>
      <c r="T37" s="21"/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7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7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sortState ref="B4:T36">
    <sortCondition ref="B4"/>
  </sortState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14</v>
      </c>
      <c r="B1" s="29"/>
      <c r="C1" s="18"/>
      <c r="E1" s="30" t="s">
        <v>12</v>
      </c>
      <c r="F1" s="31"/>
      <c r="G1" s="31"/>
      <c r="H1" s="31"/>
      <c r="I1" s="31"/>
      <c r="J1" s="31"/>
      <c r="K1" s="32"/>
      <c r="M1" s="30" t="s">
        <v>13</v>
      </c>
      <c r="N1" s="31"/>
      <c r="O1" s="31"/>
      <c r="P1" s="31"/>
      <c r="Q1" s="31"/>
      <c r="R1" s="32"/>
      <c r="S1" s="23"/>
      <c r="T1" s="23"/>
      <c r="V1" s="2"/>
    </row>
    <row r="2" spans="1:22" ht="17.25" customHeight="1">
      <c r="A2" s="4"/>
      <c r="B2" s="5" t="s">
        <v>47</v>
      </c>
      <c r="C2" s="5"/>
      <c r="K2" s="1" t="s">
        <v>7</v>
      </c>
      <c r="L2" s="1" t="s">
        <v>8</v>
      </c>
      <c r="R2" s="1" t="s">
        <v>7</v>
      </c>
      <c r="U2" s="1" t="s">
        <v>8</v>
      </c>
      <c r="V2" s="2"/>
    </row>
    <row r="3" spans="1:22" ht="18.75" customHeight="1">
      <c r="A3" s="5" t="s">
        <v>9</v>
      </c>
      <c r="B3" s="5" t="s">
        <v>10</v>
      </c>
      <c r="C3" s="5"/>
      <c r="E3" s="6"/>
      <c r="F3" s="6"/>
      <c r="G3" s="6"/>
      <c r="H3" s="6"/>
      <c r="I3" s="6"/>
      <c r="J3" s="6"/>
      <c r="M3" s="6"/>
      <c r="N3" s="6"/>
      <c r="O3" s="6"/>
      <c r="P3" s="6"/>
      <c r="T3" s="3" t="s">
        <v>11</v>
      </c>
      <c r="V3" s="2"/>
    </row>
    <row r="4" spans="1:22" ht="15.4" customHeight="1">
      <c r="A4" s="8">
        <v>1</v>
      </c>
      <c r="B4" s="22" t="s">
        <v>15</v>
      </c>
      <c r="C4" s="5"/>
      <c r="D4" s="9"/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20">
        <f t="shared" ref="K4:K36" si="0">(E4*15%)+(F4*20%)+(G4*20%)+(H4*15%)+(I4*10%)+(J4*20%)</f>
        <v>0</v>
      </c>
      <c r="L4" s="9"/>
      <c r="M4" s="10">
        <v>0</v>
      </c>
      <c r="N4" s="10">
        <v>0</v>
      </c>
      <c r="O4" s="10">
        <v>0</v>
      </c>
      <c r="P4" s="10">
        <v>0</v>
      </c>
      <c r="Q4" s="10"/>
      <c r="R4" s="20">
        <f t="shared" ref="R4:R36" si="1">(M4*20%)+(N4*50%)+(O4*10%)+(P4*20%)</f>
        <v>0</v>
      </c>
      <c r="S4" s="10"/>
      <c r="T4" s="21">
        <f t="shared" ref="T4:T36" si="2">(K4+R4)/2</f>
        <v>0</v>
      </c>
      <c r="U4" s="10"/>
      <c r="V4" s="2"/>
    </row>
    <row r="5" spans="1:22" ht="15.4" customHeight="1">
      <c r="A5" s="8">
        <v>2</v>
      </c>
      <c r="B5" s="22" t="s">
        <v>16</v>
      </c>
      <c r="C5" s="5"/>
      <c r="D5" s="9"/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20">
        <f t="shared" si="0"/>
        <v>0</v>
      </c>
      <c r="L5" s="9"/>
      <c r="M5" s="10">
        <v>0</v>
      </c>
      <c r="N5" s="10">
        <v>0</v>
      </c>
      <c r="O5" s="10">
        <v>0</v>
      </c>
      <c r="P5" s="10">
        <v>0</v>
      </c>
      <c r="Q5" s="10"/>
      <c r="R5" s="20">
        <f t="shared" si="1"/>
        <v>0</v>
      </c>
      <c r="S5" s="10"/>
      <c r="T5" s="21">
        <f t="shared" si="2"/>
        <v>0</v>
      </c>
      <c r="U5" s="10"/>
      <c r="V5" s="2"/>
    </row>
    <row r="6" spans="1:22" ht="15.4" customHeight="1">
      <c r="A6" s="8">
        <v>3</v>
      </c>
      <c r="B6" s="22" t="s">
        <v>17</v>
      </c>
      <c r="C6" s="5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20">
        <f t="shared" si="0"/>
        <v>0</v>
      </c>
      <c r="L6" s="9"/>
      <c r="M6" s="10">
        <v>0</v>
      </c>
      <c r="N6" s="10">
        <v>0</v>
      </c>
      <c r="O6" s="10">
        <v>0</v>
      </c>
      <c r="P6" s="10">
        <v>0</v>
      </c>
      <c r="Q6" s="10"/>
      <c r="R6" s="20">
        <f t="shared" si="1"/>
        <v>0</v>
      </c>
      <c r="S6" s="10"/>
      <c r="T6" s="21">
        <f t="shared" si="2"/>
        <v>0</v>
      </c>
      <c r="U6" s="10"/>
      <c r="V6" s="2"/>
    </row>
    <row r="7" spans="1:22" ht="17.25">
      <c r="A7" s="8">
        <v>4</v>
      </c>
      <c r="B7" s="22" t="s">
        <v>18</v>
      </c>
      <c r="C7" s="5"/>
      <c r="D7" s="9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20">
        <f t="shared" si="0"/>
        <v>0</v>
      </c>
      <c r="L7" s="9"/>
      <c r="M7" s="10">
        <v>0</v>
      </c>
      <c r="N7" s="10">
        <v>0</v>
      </c>
      <c r="O7" s="10">
        <v>0</v>
      </c>
      <c r="P7" s="10">
        <v>0</v>
      </c>
      <c r="Q7" s="10"/>
      <c r="R7" s="20">
        <f t="shared" si="1"/>
        <v>0</v>
      </c>
      <c r="S7" s="10"/>
      <c r="T7" s="21">
        <f t="shared" si="2"/>
        <v>0</v>
      </c>
      <c r="U7" s="10"/>
      <c r="V7" s="2"/>
    </row>
    <row r="8" spans="1:22" ht="15.2" customHeight="1">
      <c r="A8" s="8">
        <v>5</v>
      </c>
      <c r="B8" s="22" t="s">
        <v>40</v>
      </c>
      <c r="C8" s="5"/>
      <c r="D8" s="9"/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20">
        <f t="shared" si="0"/>
        <v>0</v>
      </c>
      <c r="L8" s="9"/>
      <c r="M8" s="10">
        <v>0</v>
      </c>
      <c r="N8" s="10">
        <v>0</v>
      </c>
      <c r="O8" s="10">
        <v>0</v>
      </c>
      <c r="P8" s="10">
        <v>0</v>
      </c>
      <c r="Q8" s="10"/>
      <c r="R8" s="20">
        <f t="shared" si="1"/>
        <v>0</v>
      </c>
      <c r="S8" s="10"/>
      <c r="T8" s="21">
        <f t="shared" si="2"/>
        <v>0</v>
      </c>
      <c r="U8" s="10"/>
      <c r="V8" s="2"/>
    </row>
    <row r="9" spans="1:22" ht="15.2" customHeight="1">
      <c r="A9" s="8">
        <v>6</v>
      </c>
      <c r="B9" s="22" t="s">
        <v>19</v>
      </c>
      <c r="C9" s="5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0">
        <f t="shared" si="0"/>
        <v>0</v>
      </c>
      <c r="L9" s="9"/>
      <c r="M9" s="10">
        <v>0</v>
      </c>
      <c r="N9" s="10">
        <v>0</v>
      </c>
      <c r="O9" s="10">
        <v>0</v>
      </c>
      <c r="P9" s="10">
        <v>0</v>
      </c>
      <c r="Q9" s="10"/>
      <c r="R9" s="20">
        <f t="shared" si="1"/>
        <v>0</v>
      </c>
      <c r="S9" s="10"/>
      <c r="T9" s="21">
        <f t="shared" si="2"/>
        <v>0</v>
      </c>
      <c r="U9" s="10"/>
      <c r="V9" s="2"/>
    </row>
    <row r="10" spans="1:22" ht="15.2" customHeight="1">
      <c r="A10" s="8">
        <v>7</v>
      </c>
      <c r="B10" s="22" t="s">
        <v>20</v>
      </c>
      <c r="C10" s="5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0">
        <f t="shared" si="0"/>
        <v>0</v>
      </c>
      <c r="M10" s="10">
        <v>0</v>
      </c>
      <c r="N10" s="10">
        <v>0</v>
      </c>
      <c r="O10" s="10">
        <v>0</v>
      </c>
      <c r="P10" s="10">
        <v>0</v>
      </c>
      <c r="Q10" s="12"/>
      <c r="R10" s="20">
        <f t="shared" si="1"/>
        <v>0</v>
      </c>
      <c r="S10" s="10"/>
      <c r="T10" s="21">
        <f t="shared" si="2"/>
        <v>0</v>
      </c>
      <c r="U10" s="12"/>
      <c r="V10" s="2"/>
    </row>
    <row r="11" spans="1:22" ht="15.2" customHeight="1">
      <c r="A11" s="8">
        <v>8</v>
      </c>
      <c r="B11" s="22" t="s">
        <v>21</v>
      </c>
      <c r="C11" s="5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0">
        <f t="shared" si="0"/>
        <v>0</v>
      </c>
      <c r="L11" s="9"/>
      <c r="M11" s="10">
        <v>0</v>
      </c>
      <c r="N11" s="10">
        <v>0</v>
      </c>
      <c r="O11" s="10">
        <v>0</v>
      </c>
      <c r="P11" s="10">
        <v>0</v>
      </c>
      <c r="Q11" s="10"/>
      <c r="R11" s="20">
        <f t="shared" si="1"/>
        <v>0</v>
      </c>
      <c r="S11" s="10"/>
      <c r="T11" s="21">
        <f t="shared" si="2"/>
        <v>0</v>
      </c>
      <c r="U11" s="10"/>
      <c r="V11" s="2"/>
    </row>
    <row r="12" spans="1:22" ht="15.2" customHeight="1">
      <c r="A12" s="8">
        <v>9</v>
      </c>
      <c r="B12" s="11" t="s">
        <v>53</v>
      </c>
      <c r="C12" s="5"/>
      <c r="D12" s="9"/>
      <c r="E12" s="10">
        <v>0</v>
      </c>
      <c r="F12" s="10">
        <v>0</v>
      </c>
      <c r="G12" s="10">
        <v>5</v>
      </c>
      <c r="H12" s="10">
        <v>0</v>
      </c>
      <c r="I12" s="10">
        <v>0</v>
      </c>
      <c r="J12" s="10">
        <v>0</v>
      </c>
      <c r="K12" s="20">
        <f t="shared" si="0"/>
        <v>1</v>
      </c>
      <c r="L12" s="9"/>
      <c r="M12" s="10">
        <v>0</v>
      </c>
      <c r="N12" s="10">
        <v>0</v>
      </c>
      <c r="O12" s="10">
        <v>0</v>
      </c>
      <c r="P12" s="10">
        <v>0</v>
      </c>
      <c r="Q12" s="10"/>
      <c r="R12" s="20">
        <f t="shared" si="1"/>
        <v>0</v>
      </c>
      <c r="S12" s="10"/>
      <c r="T12" s="21">
        <f t="shared" si="2"/>
        <v>0.5</v>
      </c>
      <c r="U12" s="10"/>
      <c r="V12" s="2"/>
    </row>
    <row r="13" spans="1:22" ht="15.2" customHeight="1">
      <c r="A13" s="8">
        <v>10</v>
      </c>
      <c r="B13" s="22" t="s">
        <v>22</v>
      </c>
      <c r="C13" s="5"/>
      <c r="D13" s="9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0">
        <f t="shared" si="0"/>
        <v>0</v>
      </c>
      <c r="L13" s="9"/>
      <c r="M13" s="10">
        <v>0</v>
      </c>
      <c r="N13" s="10">
        <v>0</v>
      </c>
      <c r="O13" s="10">
        <v>0</v>
      </c>
      <c r="P13" s="10">
        <v>0</v>
      </c>
      <c r="Q13" s="10"/>
      <c r="R13" s="20">
        <f t="shared" si="1"/>
        <v>0</v>
      </c>
      <c r="S13" s="10"/>
      <c r="T13" s="21">
        <f t="shared" si="2"/>
        <v>0</v>
      </c>
      <c r="U13" s="10"/>
      <c r="V13" s="2"/>
    </row>
    <row r="14" spans="1:22" ht="15.2" customHeight="1">
      <c r="A14" s="8">
        <v>11</v>
      </c>
      <c r="B14" s="22" t="s">
        <v>45</v>
      </c>
      <c r="C14" s="5"/>
      <c r="D14" s="9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0">
        <f t="shared" si="0"/>
        <v>0</v>
      </c>
      <c r="L14" s="9"/>
      <c r="M14" s="10">
        <v>0</v>
      </c>
      <c r="N14" s="10">
        <v>0</v>
      </c>
      <c r="O14" s="10">
        <v>0</v>
      </c>
      <c r="P14" s="10">
        <v>0</v>
      </c>
      <c r="Q14" s="10"/>
      <c r="R14" s="20">
        <f t="shared" si="1"/>
        <v>0</v>
      </c>
      <c r="S14" s="10"/>
      <c r="T14" s="21">
        <f t="shared" si="2"/>
        <v>0</v>
      </c>
      <c r="U14" s="10"/>
      <c r="V14" s="2"/>
    </row>
    <row r="15" spans="1:22" ht="15.2" customHeight="1">
      <c r="A15" s="8">
        <v>12</v>
      </c>
      <c r="B15" s="22" t="s">
        <v>41</v>
      </c>
      <c r="C15" s="5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0">
        <f t="shared" si="0"/>
        <v>0</v>
      </c>
      <c r="L15" s="9"/>
      <c r="M15" s="10">
        <v>0</v>
      </c>
      <c r="N15" s="10">
        <v>0</v>
      </c>
      <c r="O15" s="10">
        <v>0</v>
      </c>
      <c r="P15" s="10">
        <v>0</v>
      </c>
      <c r="Q15" s="10"/>
      <c r="R15" s="20">
        <f t="shared" si="1"/>
        <v>0</v>
      </c>
      <c r="S15" s="10"/>
      <c r="T15" s="21">
        <f t="shared" si="2"/>
        <v>0</v>
      </c>
      <c r="U15" s="10"/>
      <c r="V15" s="2"/>
    </row>
    <row r="16" spans="1:22" ht="15.2" customHeight="1">
      <c r="A16" s="8">
        <v>13</v>
      </c>
      <c r="B16" s="22" t="s">
        <v>23</v>
      </c>
      <c r="C16" s="5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0">
        <f t="shared" si="0"/>
        <v>0</v>
      </c>
      <c r="L16" s="9"/>
      <c r="M16" s="10">
        <v>0</v>
      </c>
      <c r="N16" s="10">
        <v>0</v>
      </c>
      <c r="O16" s="10">
        <v>0</v>
      </c>
      <c r="P16" s="10">
        <v>0</v>
      </c>
      <c r="Q16" s="10"/>
      <c r="R16" s="20">
        <f t="shared" si="1"/>
        <v>0</v>
      </c>
      <c r="S16" s="10"/>
      <c r="T16" s="21">
        <f t="shared" si="2"/>
        <v>0</v>
      </c>
      <c r="U16" s="10"/>
      <c r="V16" s="2"/>
    </row>
    <row r="17" spans="1:22" ht="15.2" customHeight="1">
      <c r="A17" s="8">
        <v>14</v>
      </c>
      <c r="B17" s="22" t="s">
        <v>24</v>
      </c>
      <c r="C17" s="5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20">
        <f t="shared" si="0"/>
        <v>0</v>
      </c>
      <c r="L17" s="9"/>
      <c r="M17" s="10">
        <v>0</v>
      </c>
      <c r="N17" s="10">
        <v>0</v>
      </c>
      <c r="O17" s="10">
        <v>0</v>
      </c>
      <c r="P17" s="10">
        <v>0</v>
      </c>
      <c r="Q17" s="10"/>
      <c r="R17" s="20">
        <f t="shared" si="1"/>
        <v>0</v>
      </c>
      <c r="S17" s="10"/>
      <c r="T17" s="21">
        <f t="shared" si="2"/>
        <v>0</v>
      </c>
      <c r="U17" s="10"/>
      <c r="V17" s="2"/>
    </row>
    <row r="18" spans="1:22" ht="15.2" customHeight="1">
      <c r="A18" s="8">
        <v>15</v>
      </c>
      <c r="B18" s="22" t="s">
        <v>25</v>
      </c>
      <c r="C18" s="5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0">
        <f t="shared" si="0"/>
        <v>0</v>
      </c>
      <c r="L18" s="9"/>
      <c r="M18" s="10">
        <v>0</v>
      </c>
      <c r="N18" s="10">
        <v>0</v>
      </c>
      <c r="O18" s="10">
        <v>0</v>
      </c>
      <c r="P18" s="10">
        <v>0</v>
      </c>
      <c r="Q18" s="10"/>
      <c r="R18" s="20">
        <f t="shared" si="1"/>
        <v>0</v>
      </c>
      <c r="S18" s="10"/>
      <c r="T18" s="21">
        <f t="shared" si="2"/>
        <v>0</v>
      </c>
      <c r="U18" s="10"/>
      <c r="V18" s="2"/>
    </row>
    <row r="19" spans="1:22" ht="15.2" customHeight="1">
      <c r="A19" s="8">
        <v>16</v>
      </c>
      <c r="B19" s="22" t="s">
        <v>26</v>
      </c>
      <c r="C19" s="5"/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0">
        <f t="shared" si="0"/>
        <v>0</v>
      </c>
      <c r="L19" s="9"/>
      <c r="M19" s="10">
        <v>0</v>
      </c>
      <c r="N19" s="10">
        <v>0</v>
      </c>
      <c r="O19" s="10">
        <v>0</v>
      </c>
      <c r="P19" s="10">
        <v>0</v>
      </c>
      <c r="Q19" s="10"/>
      <c r="R19" s="20">
        <f t="shared" si="1"/>
        <v>0</v>
      </c>
      <c r="S19" s="10"/>
      <c r="T19" s="21">
        <f t="shared" si="2"/>
        <v>0</v>
      </c>
      <c r="U19" s="12"/>
      <c r="V19" s="2"/>
    </row>
    <row r="20" spans="1:22" ht="15.2" customHeight="1">
      <c r="A20" s="8">
        <v>17</v>
      </c>
      <c r="B20" s="22" t="s">
        <v>42</v>
      </c>
      <c r="C20" s="5"/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0">
        <f t="shared" si="0"/>
        <v>0</v>
      </c>
      <c r="L20" s="9"/>
      <c r="M20" s="10">
        <v>0</v>
      </c>
      <c r="N20" s="10">
        <v>0</v>
      </c>
      <c r="O20" s="10">
        <v>0</v>
      </c>
      <c r="P20" s="10">
        <v>0</v>
      </c>
      <c r="Q20" s="12"/>
      <c r="R20" s="20">
        <f t="shared" si="1"/>
        <v>0</v>
      </c>
      <c r="S20" s="10"/>
      <c r="T20" s="21">
        <f t="shared" si="2"/>
        <v>0</v>
      </c>
      <c r="U20" s="10"/>
      <c r="V20" s="2"/>
    </row>
    <row r="21" spans="1:22" ht="15.2" customHeight="1">
      <c r="A21" s="8">
        <v>18</v>
      </c>
      <c r="B21" s="22" t="s">
        <v>27</v>
      </c>
      <c r="C21" s="5"/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0">
        <f t="shared" si="0"/>
        <v>0</v>
      </c>
      <c r="L21" s="9"/>
      <c r="M21" s="10">
        <v>0</v>
      </c>
      <c r="N21" s="10">
        <v>0</v>
      </c>
      <c r="O21" s="10">
        <v>0</v>
      </c>
      <c r="P21" s="10">
        <v>0</v>
      </c>
      <c r="Q21" s="10"/>
      <c r="R21" s="20">
        <f t="shared" si="1"/>
        <v>0</v>
      </c>
      <c r="S21" s="10"/>
      <c r="T21" s="21">
        <f t="shared" si="2"/>
        <v>0</v>
      </c>
      <c r="U21" s="10"/>
      <c r="V21" s="2"/>
    </row>
    <row r="22" spans="1:22" ht="15.2" customHeight="1">
      <c r="A22" s="8">
        <v>19</v>
      </c>
      <c r="B22" s="11" t="s">
        <v>54</v>
      </c>
      <c r="C22" s="5"/>
      <c r="D22" s="9"/>
      <c r="E22" s="10">
        <v>0</v>
      </c>
      <c r="F22" s="10">
        <v>0</v>
      </c>
      <c r="G22" s="10">
        <v>2</v>
      </c>
      <c r="H22" s="10">
        <v>0</v>
      </c>
      <c r="I22" s="10">
        <v>0</v>
      </c>
      <c r="J22" s="10">
        <v>0</v>
      </c>
      <c r="K22" s="20">
        <f t="shared" si="0"/>
        <v>0.4</v>
      </c>
      <c r="M22" s="10">
        <v>0</v>
      </c>
      <c r="N22" s="10">
        <v>0</v>
      </c>
      <c r="O22" s="10">
        <v>0</v>
      </c>
      <c r="P22" s="10">
        <v>0</v>
      </c>
      <c r="Q22" s="10"/>
      <c r="R22" s="20">
        <f t="shared" si="1"/>
        <v>0</v>
      </c>
      <c r="S22" s="10"/>
      <c r="T22" s="21">
        <f t="shared" si="2"/>
        <v>0.2</v>
      </c>
      <c r="U22" s="10"/>
      <c r="V22" s="2"/>
    </row>
    <row r="23" spans="1:22" ht="15.2" customHeight="1">
      <c r="A23" s="8">
        <v>20</v>
      </c>
      <c r="B23" s="22" t="s">
        <v>28</v>
      </c>
      <c r="C23" s="5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20">
        <f t="shared" si="0"/>
        <v>0</v>
      </c>
      <c r="L23" s="9"/>
      <c r="M23" s="10">
        <v>0</v>
      </c>
      <c r="N23" s="10">
        <v>0</v>
      </c>
      <c r="O23" s="10">
        <v>0</v>
      </c>
      <c r="P23" s="10">
        <v>0</v>
      </c>
      <c r="Q23" s="10"/>
      <c r="R23" s="20">
        <f t="shared" si="1"/>
        <v>0</v>
      </c>
      <c r="S23" s="10"/>
      <c r="T23" s="21">
        <f t="shared" si="2"/>
        <v>0</v>
      </c>
      <c r="U23" s="10"/>
      <c r="V23" s="2"/>
    </row>
    <row r="24" spans="1:22" ht="15.2" customHeight="1">
      <c r="A24" s="8">
        <v>21</v>
      </c>
      <c r="B24" s="22" t="s">
        <v>29</v>
      </c>
      <c r="C24" s="5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0">
        <f t="shared" si="0"/>
        <v>0</v>
      </c>
      <c r="L24" s="9"/>
      <c r="M24" s="10">
        <v>0</v>
      </c>
      <c r="N24" s="10">
        <v>0</v>
      </c>
      <c r="O24" s="10">
        <v>0</v>
      </c>
      <c r="P24" s="10">
        <v>0</v>
      </c>
      <c r="Q24" s="10"/>
      <c r="R24" s="20">
        <f t="shared" si="1"/>
        <v>0</v>
      </c>
      <c r="S24" s="10"/>
      <c r="T24" s="21">
        <f t="shared" si="2"/>
        <v>0</v>
      </c>
      <c r="U24" s="10"/>
      <c r="V24" s="2"/>
    </row>
    <row r="25" spans="1:22" ht="15.2" customHeight="1">
      <c r="A25" s="8">
        <v>22</v>
      </c>
      <c r="B25" s="22" t="s">
        <v>30</v>
      </c>
      <c r="C25" s="5"/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0">
        <f t="shared" si="0"/>
        <v>0</v>
      </c>
      <c r="L25" s="9"/>
      <c r="M25" s="10">
        <v>0</v>
      </c>
      <c r="N25" s="10">
        <v>0</v>
      </c>
      <c r="O25" s="10">
        <v>0</v>
      </c>
      <c r="P25" s="10">
        <v>0</v>
      </c>
      <c r="Q25" s="10"/>
      <c r="R25" s="20">
        <f t="shared" si="1"/>
        <v>0</v>
      </c>
      <c r="S25" s="10"/>
      <c r="T25" s="21">
        <f t="shared" si="2"/>
        <v>0</v>
      </c>
      <c r="U25" s="10"/>
      <c r="V25" s="2"/>
    </row>
    <row r="26" spans="1:22" ht="15.2" customHeight="1">
      <c r="A26" s="8">
        <v>23</v>
      </c>
      <c r="B26" s="22" t="s">
        <v>31</v>
      </c>
      <c r="C26" s="5"/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0">
        <f t="shared" si="0"/>
        <v>0</v>
      </c>
      <c r="L26" s="9"/>
      <c r="M26" s="10">
        <v>0</v>
      </c>
      <c r="N26" s="10">
        <v>0</v>
      </c>
      <c r="O26" s="10">
        <v>0</v>
      </c>
      <c r="P26" s="10">
        <v>0</v>
      </c>
      <c r="Q26" s="10"/>
      <c r="R26" s="20">
        <f t="shared" si="1"/>
        <v>0</v>
      </c>
      <c r="S26" s="10"/>
      <c r="T26" s="21">
        <f t="shared" si="2"/>
        <v>0</v>
      </c>
      <c r="U26" s="10"/>
      <c r="V26" s="2"/>
    </row>
    <row r="27" spans="1:22" ht="15.2" customHeight="1">
      <c r="A27" s="8">
        <v>24</v>
      </c>
      <c r="B27" s="22" t="s">
        <v>43</v>
      </c>
      <c r="C27" s="5"/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20">
        <f t="shared" si="0"/>
        <v>0</v>
      </c>
      <c r="L27" s="9"/>
      <c r="M27" s="10">
        <v>0</v>
      </c>
      <c r="N27" s="10">
        <v>0</v>
      </c>
      <c r="O27" s="10">
        <v>0</v>
      </c>
      <c r="P27" s="10">
        <v>0</v>
      </c>
      <c r="Q27" s="10"/>
      <c r="R27" s="20">
        <f t="shared" si="1"/>
        <v>0</v>
      </c>
      <c r="S27" s="10"/>
      <c r="T27" s="21">
        <f t="shared" si="2"/>
        <v>0</v>
      </c>
      <c r="U27" s="10"/>
      <c r="V27" s="2"/>
    </row>
    <row r="28" spans="1:22" ht="15.2" customHeight="1">
      <c r="A28" s="8">
        <v>25</v>
      </c>
      <c r="B28" s="22" t="s">
        <v>32</v>
      </c>
      <c r="C28" s="5"/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20">
        <f t="shared" si="0"/>
        <v>0</v>
      </c>
      <c r="L28" s="9"/>
      <c r="M28" s="10">
        <v>0</v>
      </c>
      <c r="N28" s="10">
        <v>0</v>
      </c>
      <c r="O28" s="10">
        <v>0</v>
      </c>
      <c r="P28" s="10">
        <v>0</v>
      </c>
      <c r="Q28" s="10"/>
      <c r="R28" s="20">
        <f t="shared" si="1"/>
        <v>0</v>
      </c>
      <c r="S28" s="10"/>
      <c r="T28" s="21">
        <f t="shared" si="2"/>
        <v>0</v>
      </c>
      <c r="U28" s="12"/>
      <c r="V28" s="2"/>
    </row>
    <row r="29" spans="1:22" ht="15.2" customHeight="1">
      <c r="A29" s="8">
        <v>26</v>
      </c>
      <c r="B29" s="22" t="s">
        <v>33</v>
      </c>
      <c r="C29" s="5"/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0">
        <f t="shared" si="0"/>
        <v>0</v>
      </c>
      <c r="L29" s="9"/>
      <c r="M29" s="10">
        <v>0</v>
      </c>
      <c r="N29" s="10">
        <v>0</v>
      </c>
      <c r="O29" s="10">
        <v>0</v>
      </c>
      <c r="P29" s="10">
        <v>0</v>
      </c>
      <c r="Q29" s="10"/>
      <c r="R29" s="20">
        <f t="shared" si="1"/>
        <v>0</v>
      </c>
      <c r="S29" s="10"/>
      <c r="T29" s="21">
        <f t="shared" si="2"/>
        <v>0</v>
      </c>
      <c r="U29" s="10"/>
      <c r="V29" s="2"/>
    </row>
    <row r="30" spans="1:22" ht="15.2" customHeight="1">
      <c r="A30" s="8">
        <v>27</v>
      </c>
      <c r="B30" s="22" t="s">
        <v>34</v>
      </c>
      <c r="C30" s="5"/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0">
        <f t="shared" si="0"/>
        <v>0</v>
      </c>
      <c r="L30" s="9"/>
      <c r="M30" s="10">
        <v>0</v>
      </c>
      <c r="N30" s="10">
        <v>0</v>
      </c>
      <c r="O30" s="10">
        <v>0</v>
      </c>
      <c r="P30" s="10">
        <v>0</v>
      </c>
      <c r="Q30" s="12"/>
      <c r="R30" s="20">
        <f t="shared" si="1"/>
        <v>0</v>
      </c>
      <c r="S30" s="10"/>
      <c r="T30" s="21">
        <f t="shared" si="2"/>
        <v>0</v>
      </c>
      <c r="U30" s="10"/>
      <c r="V30" s="2"/>
    </row>
    <row r="31" spans="1:22" ht="15.2" customHeight="1">
      <c r="A31" s="8">
        <v>28</v>
      </c>
      <c r="B31" s="22" t="s">
        <v>35</v>
      </c>
      <c r="C31" s="5"/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0">
        <f t="shared" si="0"/>
        <v>0</v>
      </c>
      <c r="L31" s="9"/>
      <c r="M31" s="10">
        <v>0</v>
      </c>
      <c r="N31" s="10">
        <v>0</v>
      </c>
      <c r="O31" s="10">
        <v>0</v>
      </c>
      <c r="P31" s="10">
        <v>0</v>
      </c>
      <c r="Q31" s="10"/>
      <c r="R31" s="20">
        <f t="shared" si="1"/>
        <v>0</v>
      </c>
      <c r="S31" s="10"/>
      <c r="T31" s="21">
        <f t="shared" si="2"/>
        <v>0</v>
      </c>
      <c r="U31" s="10"/>
      <c r="V31" s="2"/>
    </row>
    <row r="32" spans="1:22" ht="15.2" customHeight="1">
      <c r="A32" s="8">
        <v>29</v>
      </c>
      <c r="B32" s="22" t="s">
        <v>36</v>
      </c>
      <c r="C32" s="5"/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0">
        <f t="shared" si="0"/>
        <v>0</v>
      </c>
      <c r="L32" s="9"/>
      <c r="M32" s="10">
        <v>0</v>
      </c>
      <c r="N32" s="10">
        <v>0</v>
      </c>
      <c r="O32" s="10">
        <v>0</v>
      </c>
      <c r="P32" s="10">
        <v>0</v>
      </c>
      <c r="Q32" s="10"/>
      <c r="R32" s="20">
        <f t="shared" si="1"/>
        <v>0</v>
      </c>
      <c r="S32" s="10"/>
      <c r="T32" s="21">
        <f t="shared" si="2"/>
        <v>0</v>
      </c>
      <c r="U32" s="10"/>
      <c r="V32" s="2"/>
    </row>
    <row r="33" spans="1:259" ht="15.2" customHeight="1">
      <c r="A33" s="8">
        <v>30</v>
      </c>
      <c r="B33" s="22" t="s">
        <v>37</v>
      </c>
      <c r="C33" s="5"/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20">
        <f t="shared" si="0"/>
        <v>0</v>
      </c>
      <c r="L33" s="9"/>
      <c r="M33" s="10">
        <v>0</v>
      </c>
      <c r="N33" s="10">
        <v>0</v>
      </c>
      <c r="O33" s="10">
        <v>0</v>
      </c>
      <c r="P33" s="10">
        <v>0</v>
      </c>
      <c r="Q33" s="10"/>
      <c r="R33" s="20">
        <f t="shared" si="1"/>
        <v>0</v>
      </c>
      <c r="S33" s="10"/>
      <c r="T33" s="21">
        <f t="shared" si="2"/>
        <v>0</v>
      </c>
      <c r="U33" s="10"/>
      <c r="V33" s="2"/>
    </row>
    <row r="34" spans="1:259" ht="15.2" customHeight="1">
      <c r="A34" s="8">
        <v>31</v>
      </c>
      <c r="B34" s="22" t="s">
        <v>38</v>
      </c>
      <c r="C34" s="5"/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0">
        <f t="shared" si="0"/>
        <v>0</v>
      </c>
      <c r="L34" s="9"/>
      <c r="M34" s="10">
        <v>0</v>
      </c>
      <c r="N34" s="10">
        <v>0</v>
      </c>
      <c r="O34" s="10">
        <v>0</v>
      </c>
      <c r="P34" s="10">
        <v>0</v>
      </c>
      <c r="Q34" s="10"/>
      <c r="R34" s="20">
        <f t="shared" si="1"/>
        <v>0</v>
      </c>
      <c r="S34" s="10"/>
      <c r="T34" s="21">
        <f t="shared" si="2"/>
        <v>0</v>
      </c>
      <c r="U34" s="10"/>
      <c r="V34" s="2"/>
    </row>
    <row r="35" spans="1:259" ht="13.5" customHeight="1">
      <c r="A35" s="8">
        <v>32</v>
      </c>
      <c r="B35" s="22" t="s">
        <v>44</v>
      </c>
      <c r="C35" s="5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20">
        <f t="shared" si="0"/>
        <v>0</v>
      </c>
      <c r="M35" s="10">
        <v>0</v>
      </c>
      <c r="N35" s="10">
        <v>0</v>
      </c>
      <c r="O35" s="10">
        <v>0</v>
      </c>
      <c r="P35" s="10">
        <v>0</v>
      </c>
      <c r="Q35" s="10"/>
      <c r="R35" s="20">
        <f t="shared" si="1"/>
        <v>0</v>
      </c>
      <c r="S35" s="10"/>
      <c r="T35" s="21">
        <f t="shared" si="2"/>
        <v>0</v>
      </c>
      <c r="U35" s="10"/>
      <c r="V35" s="2"/>
    </row>
    <row r="36" spans="1:259" ht="13.5" customHeight="1">
      <c r="A36" s="8">
        <v>33</v>
      </c>
      <c r="B36" s="22" t="s">
        <v>39</v>
      </c>
      <c r="C36" s="5"/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0">
        <f t="shared" si="0"/>
        <v>0</v>
      </c>
      <c r="L36" s="9"/>
      <c r="M36" s="10">
        <v>0</v>
      </c>
      <c r="N36" s="10">
        <v>0</v>
      </c>
      <c r="O36" s="10">
        <v>0</v>
      </c>
      <c r="P36" s="10">
        <v>0</v>
      </c>
      <c r="Q36" s="10"/>
      <c r="R36" s="20">
        <f t="shared" si="1"/>
        <v>0</v>
      </c>
      <c r="S36" s="10"/>
      <c r="T36" s="21">
        <f t="shared" si="2"/>
        <v>0</v>
      </c>
      <c r="U36" s="10"/>
      <c r="V36" s="2"/>
    </row>
    <row r="37" spans="1:259" s="3" customFormat="1" ht="12.75" customHeight="1">
      <c r="A37" s="8">
        <v>34</v>
      </c>
      <c r="B37" s="11"/>
      <c r="C37" s="5"/>
      <c r="D37" s="9"/>
      <c r="E37" s="10"/>
      <c r="F37" s="10"/>
      <c r="G37" s="10"/>
      <c r="H37" s="10"/>
      <c r="I37" s="10"/>
      <c r="J37" s="10"/>
      <c r="K37" s="20"/>
      <c r="L37" s="1"/>
      <c r="M37" s="10"/>
      <c r="N37" s="10"/>
      <c r="O37" s="10"/>
      <c r="P37" s="10"/>
      <c r="Q37" s="12"/>
      <c r="R37" s="20"/>
      <c r="S37" s="10"/>
      <c r="T37" s="21"/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7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7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sortState ref="B4:T36">
    <sortCondition ref="B4"/>
  </sortState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K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5" width="7.44140625" style="1" customWidth="1"/>
    <col min="6" max="6" width="8.33203125" style="1" customWidth="1"/>
    <col min="7" max="14" width="7.44140625" style="1" customWidth="1"/>
    <col min="15" max="15" width="4.6640625" style="1" customWidth="1"/>
    <col min="16" max="16" width="3.44140625" style="1" bestFit="1" customWidth="1"/>
    <col min="17" max="17" width="4.44140625" style="3" customWidth="1"/>
    <col min="18" max="226" width="0" style="3" hidden="1"/>
    <col min="227" max="235" width="0" style="3" hidden="1" customWidth="1"/>
    <col min="236" max="236" width="8.88671875" style="3" hidden="1" customWidth="1"/>
    <col min="237" max="241" width="8.88671875" hidden="1" customWidth="1"/>
    <col min="242" max="242" width="0" hidden="1" customWidth="1"/>
    <col min="243" max="297" width="8.88671875" hidden="1" customWidth="1"/>
    <col min="298" max="16384" width="9" hidden="1"/>
  </cols>
  <sheetData>
    <row r="1" spans="1:17" ht="31.5" customHeight="1">
      <c r="A1" s="28" t="s">
        <v>14</v>
      </c>
      <c r="B1" s="2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Q1" s="2"/>
    </row>
    <row r="2" spans="1:17" ht="17.25" customHeight="1">
      <c r="A2" s="4"/>
      <c r="B2" s="5" t="s">
        <v>48</v>
      </c>
      <c r="C2" s="33" t="s">
        <v>52</v>
      </c>
      <c r="D2" s="34"/>
      <c r="E2" s="35"/>
      <c r="F2" s="5"/>
      <c r="G2" s="5"/>
      <c r="H2" s="5"/>
      <c r="I2" s="5"/>
      <c r="J2" s="5"/>
      <c r="K2" s="5"/>
      <c r="L2" s="5"/>
      <c r="M2" s="5"/>
      <c r="N2" s="5"/>
      <c r="P2" s="1" t="s">
        <v>8</v>
      </c>
      <c r="Q2" s="2"/>
    </row>
    <row r="3" spans="1:17" ht="18.75" customHeight="1">
      <c r="A3" s="5" t="s">
        <v>9</v>
      </c>
      <c r="B3" s="5" t="s">
        <v>10</v>
      </c>
      <c r="C3" s="5" t="s">
        <v>49</v>
      </c>
      <c r="D3" s="5" t="s">
        <v>50</v>
      </c>
      <c r="E3" s="5" t="s">
        <v>50</v>
      </c>
      <c r="F3" s="5" t="s">
        <v>51</v>
      </c>
      <c r="G3" s="5"/>
      <c r="H3" s="5"/>
      <c r="I3" s="5"/>
      <c r="J3" s="5"/>
      <c r="K3" s="5"/>
      <c r="L3" s="5"/>
      <c r="M3" s="5"/>
      <c r="N3" s="5"/>
      <c r="Q3" s="2"/>
    </row>
    <row r="4" spans="1:17" ht="15.4" customHeight="1">
      <c r="A4" s="8">
        <v>1</v>
      </c>
      <c r="B4" s="22" t="s">
        <v>15</v>
      </c>
      <c r="C4" s="25">
        <f>'9°1 (I)'!T4</f>
        <v>3.4225000000000003</v>
      </c>
      <c r="D4" s="26">
        <f>'9°1 (II)'!T4</f>
        <v>0</v>
      </c>
      <c r="E4" s="27">
        <f>'9°1 (III)'!T4</f>
        <v>0</v>
      </c>
      <c r="F4" s="24">
        <f t="shared" ref="F4:F36" si="0">(C4*30%)+(D4*30%)+(E4*40%)</f>
        <v>1.0267500000000001</v>
      </c>
      <c r="G4" s="5"/>
      <c r="H4" s="5"/>
      <c r="I4" s="5"/>
      <c r="J4" s="5"/>
      <c r="K4" s="5"/>
      <c r="L4" s="5"/>
      <c r="M4" s="5"/>
      <c r="N4" s="5"/>
      <c r="O4" s="9"/>
      <c r="P4" s="10"/>
      <c r="Q4" s="2"/>
    </row>
    <row r="5" spans="1:17" ht="15.4" customHeight="1">
      <c r="A5" s="8">
        <v>2</v>
      </c>
      <c r="B5" s="22" t="s">
        <v>16</v>
      </c>
      <c r="C5" s="25">
        <f>'9°1 (I)'!T5</f>
        <v>3.9550000000000001</v>
      </c>
      <c r="D5" s="26">
        <f>'9°1 (II)'!T5</f>
        <v>0</v>
      </c>
      <c r="E5" s="27">
        <f>'9°1 (III)'!T5</f>
        <v>0</v>
      </c>
      <c r="F5" s="24">
        <f t="shared" si="0"/>
        <v>1.1864999999999999</v>
      </c>
      <c r="G5" s="5"/>
      <c r="H5" s="5"/>
      <c r="I5" s="5"/>
      <c r="J5" s="5"/>
      <c r="K5" s="5"/>
      <c r="L5" s="5"/>
      <c r="M5" s="5"/>
      <c r="N5" s="5"/>
      <c r="O5" s="9"/>
      <c r="P5" s="10"/>
      <c r="Q5" s="2"/>
    </row>
    <row r="6" spans="1:17" ht="15.4" customHeight="1">
      <c r="A6" s="8">
        <v>3</v>
      </c>
      <c r="B6" s="22" t="s">
        <v>17</v>
      </c>
      <c r="C6" s="25">
        <f>'9°1 (I)'!T6</f>
        <v>4.1825000000000001</v>
      </c>
      <c r="D6" s="26">
        <f>'9°1 (II)'!T6</f>
        <v>0</v>
      </c>
      <c r="E6" s="27">
        <f>'9°1 (III)'!T6</f>
        <v>0</v>
      </c>
      <c r="F6" s="24">
        <f t="shared" si="0"/>
        <v>1.25475</v>
      </c>
      <c r="G6" s="5"/>
      <c r="H6" s="5"/>
      <c r="I6" s="5"/>
      <c r="J6" s="5"/>
      <c r="K6" s="5"/>
      <c r="L6" s="5"/>
      <c r="M6" s="5"/>
      <c r="N6" s="5"/>
      <c r="P6" s="10"/>
      <c r="Q6" s="2"/>
    </row>
    <row r="7" spans="1:17" ht="17.25">
      <c r="A7" s="8">
        <v>4</v>
      </c>
      <c r="B7" s="22" t="s">
        <v>18</v>
      </c>
      <c r="C7" s="25">
        <f>'9°1 (I)'!T7</f>
        <v>4.25</v>
      </c>
      <c r="D7" s="26">
        <f>'9°1 (II)'!T7</f>
        <v>0</v>
      </c>
      <c r="E7" s="27">
        <f>'9°1 (III)'!T7</f>
        <v>0</v>
      </c>
      <c r="F7" s="24">
        <f t="shared" si="0"/>
        <v>1.2749999999999999</v>
      </c>
      <c r="G7" s="5"/>
      <c r="H7" s="5"/>
      <c r="I7" s="5"/>
      <c r="J7" s="5"/>
      <c r="K7" s="5"/>
      <c r="L7" s="5"/>
      <c r="M7" s="5"/>
      <c r="N7" s="5"/>
      <c r="O7" s="9"/>
      <c r="P7" s="10"/>
      <c r="Q7" s="2"/>
    </row>
    <row r="8" spans="1:17" ht="15.2" customHeight="1">
      <c r="A8" s="8">
        <v>5</v>
      </c>
      <c r="B8" s="22" t="s">
        <v>40</v>
      </c>
      <c r="C8" s="25">
        <f>'9°1 (I)'!T8</f>
        <v>2.09</v>
      </c>
      <c r="D8" s="26">
        <f>'9°1 (II)'!T8</f>
        <v>0</v>
      </c>
      <c r="E8" s="27">
        <f>'9°1 (III)'!T8</f>
        <v>0</v>
      </c>
      <c r="F8" s="24">
        <f t="shared" si="0"/>
        <v>0.62699999999999989</v>
      </c>
      <c r="G8" s="5"/>
      <c r="H8" s="5"/>
      <c r="I8" s="5"/>
      <c r="J8" s="5"/>
      <c r="K8" s="5"/>
      <c r="L8" s="5"/>
      <c r="M8" s="5"/>
      <c r="N8" s="5"/>
      <c r="O8" s="9"/>
      <c r="P8" s="10"/>
      <c r="Q8" s="2"/>
    </row>
    <row r="9" spans="1:17" ht="15.2" customHeight="1">
      <c r="A9" s="8">
        <v>6</v>
      </c>
      <c r="B9" s="22" t="s">
        <v>19</v>
      </c>
      <c r="C9" s="25">
        <f>'9°1 (I)'!T9</f>
        <v>3.1650000000000005</v>
      </c>
      <c r="D9" s="26">
        <f>'9°1 (II)'!T9</f>
        <v>0</v>
      </c>
      <c r="E9" s="27">
        <f>'9°1 (III)'!T9</f>
        <v>0</v>
      </c>
      <c r="F9" s="24">
        <f t="shared" si="0"/>
        <v>0.94950000000000012</v>
      </c>
      <c r="G9" s="5"/>
      <c r="H9" s="5"/>
      <c r="I9" s="5"/>
      <c r="J9" s="5"/>
      <c r="K9" s="5"/>
      <c r="L9" s="5"/>
      <c r="M9" s="5"/>
      <c r="N9" s="5"/>
      <c r="O9" s="9"/>
      <c r="P9" s="10"/>
      <c r="Q9" s="2"/>
    </row>
    <row r="10" spans="1:17" ht="15.2" customHeight="1">
      <c r="A10" s="8">
        <v>7</v>
      </c>
      <c r="B10" s="22" t="s">
        <v>20</v>
      </c>
      <c r="C10" s="25">
        <f>'9°1 (I)'!T10</f>
        <v>3.8450000000000006</v>
      </c>
      <c r="D10" s="26">
        <f>'9°1 (II)'!T10</f>
        <v>0</v>
      </c>
      <c r="E10" s="27">
        <f>'9°1 (III)'!T10</f>
        <v>0</v>
      </c>
      <c r="F10" s="24">
        <f t="shared" si="0"/>
        <v>1.1535000000000002</v>
      </c>
      <c r="G10" s="5"/>
      <c r="H10" s="5"/>
      <c r="I10" s="5"/>
      <c r="J10" s="5"/>
      <c r="K10" s="5"/>
      <c r="L10" s="5"/>
      <c r="M10" s="5"/>
      <c r="N10" s="5"/>
      <c r="P10" s="12"/>
      <c r="Q10" s="2"/>
    </row>
    <row r="11" spans="1:17" ht="15.2" customHeight="1">
      <c r="A11" s="8">
        <v>8</v>
      </c>
      <c r="B11" s="22" t="s">
        <v>21</v>
      </c>
      <c r="C11" s="25">
        <f>'9°1 (I)'!T11</f>
        <v>3.76</v>
      </c>
      <c r="D11" s="26">
        <f>'9°1 (II)'!T11</f>
        <v>0</v>
      </c>
      <c r="E11" s="27">
        <f>'9°1 (III)'!T11</f>
        <v>0</v>
      </c>
      <c r="F11" s="24">
        <f t="shared" si="0"/>
        <v>1.1279999999999999</v>
      </c>
      <c r="G11" s="5"/>
      <c r="H11" s="5"/>
      <c r="I11" s="5"/>
      <c r="J11" s="5"/>
      <c r="K11" s="5"/>
      <c r="L11" s="5"/>
      <c r="M11" s="5"/>
      <c r="N11" s="5"/>
      <c r="O11" s="9"/>
      <c r="P11" s="10"/>
      <c r="Q11" s="2"/>
    </row>
    <row r="12" spans="1:17" ht="15.2" customHeight="1">
      <c r="A12" s="8">
        <v>9</v>
      </c>
      <c r="B12" s="11" t="s">
        <v>53</v>
      </c>
      <c r="C12" s="25">
        <f>'9°1 (I)'!T35</f>
        <v>2.9400000000000004</v>
      </c>
      <c r="D12" s="26">
        <f>'9°1 (II)'!T35</f>
        <v>0</v>
      </c>
      <c r="E12" s="27">
        <f>'9°1 (III)'!T35</f>
        <v>0</v>
      </c>
      <c r="F12" s="24">
        <f t="shared" si="0"/>
        <v>0.88200000000000012</v>
      </c>
      <c r="G12" s="5"/>
      <c r="H12" s="5"/>
      <c r="I12" s="5"/>
      <c r="J12" s="5"/>
      <c r="K12" s="5"/>
      <c r="L12" s="5"/>
      <c r="M12" s="5"/>
      <c r="N12" s="5"/>
      <c r="O12" s="9"/>
      <c r="P12" s="10"/>
      <c r="Q12" s="2"/>
    </row>
    <row r="13" spans="1:17" ht="15.2" customHeight="1">
      <c r="A13" s="8">
        <v>10</v>
      </c>
      <c r="B13" s="22" t="s">
        <v>22</v>
      </c>
      <c r="C13" s="25">
        <f>'9°1 (I)'!T12</f>
        <v>3.05</v>
      </c>
      <c r="D13" s="26">
        <f>'9°1 (II)'!T12</f>
        <v>0.5</v>
      </c>
      <c r="E13" s="27">
        <f>'9°1 (III)'!T12</f>
        <v>0.5</v>
      </c>
      <c r="F13" s="24">
        <f t="shared" si="0"/>
        <v>1.2649999999999999</v>
      </c>
      <c r="G13" s="5"/>
      <c r="H13" s="5"/>
      <c r="I13" s="5"/>
      <c r="J13" s="5"/>
      <c r="K13" s="5"/>
      <c r="L13" s="5"/>
      <c r="M13" s="5"/>
      <c r="N13" s="5"/>
      <c r="O13" s="9"/>
      <c r="P13" s="10"/>
      <c r="Q13" s="2"/>
    </row>
    <row r="14" spans="1:17" ht="15.2" customHeight="1">
      <c r="A14" s="8">
        <v>11</v>
      </c>
      <c r="B14" s="22" t="s">
        <v>45</v>
      </c>
      <c r="C14" s="25">
        <f>'9°1 (I)'!T13</f>
        <v>2.1524999999999999</v>
      </c>
      <c r="D14" s="26">
        <f>'9°1 (II)'!T13</f>
        <v>0</v>
      </c>
      <c r="E14" s="27">
        <f>'9°1 (III)'!T13</f>
        <v>0</v>
      </c>
      <c r="F14" s="24">
        <f t="shared" si="0"/>
        <v>0.64574999999999994</v>
      </c>
      <c r="G14" s="5"/>
      <c r="H14" s="5"/>
      <c r="I14" s="5"/>
      <c r="J14" s="5"/>
      <c r="K14" s="5"/>
      <c r="L14" s="5"/>
      <c r="M14" s="5"/>
      <c r="N14" s="5"/>
      <c r="O14" s="9"/>
      <c r="P14" s="10"/>
      <c r="Q14" s="2"/>
    </row>
    <row r="15" spans="1:17" ht="15.2" customHeight="1">
      <c r="A15" s="8">
        <v>12</v>
      </c>
      <c r="B15" s="22" t="s">
        <v>41</v>
      </c>
      <c r="C15" s="25">
        <f>'9°1 (I)'!T14</f>
        <v>0</v>
      </c>
      <c r="D15" s="26">
        <f>'9°1 (II)'!T14</f>
        <v>0</v>
      </c>
      <c r="E15" s="27">
        <f>'9°1 (III)'!T14</f>
        <v>0</v>
      </c>
      <c r="F15" s="24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9"/>
      <c r="P15" s="10"/>
      <c r="Q15" s="2"/>
    </row>
    <row r="16" spans="1:17" ht="15.2" customHeight="1">
      <c r="A16" s="8">
        <v>13</v>
      </c>
      <c r="B16" s="22" t="s">
        <v>23</v>
      </c>
      <c r="C16" s="25">
        <f>'9°1 (I)'!T15</f>
        <v>3.7125000000000004</v>
      </c>
      <c r="D16" s="26">
        <f>'9°1 (II)'!T15</f>
        <v>0</v>
      </c>
      <c r="E16" s="27">
        <f>'9°1 (III)'!T15</f>
        <v>0</v>
      </c>
      <c r="F16" s="24">
        <f t="shared" si="0"/>
        <v>1.11375</v>
      </c>
      <c r="G16" s="5"/>
      <c r="H16" s="5"/>
      <c r="I16" s="5"/>
      <c r="J16" s="5"/>
      <c r="K16" s="5"/>
      <c r="L16" s="5"/>
      <c r="M16" s="5"/>
      <c r="N16" s="5"/>
      <c r="O16" s="9"/>
      <c r="P16" s="10"/>
      <c r="Q16" s="2"/>
    </row>
    <row r="17" spans="1:17" ht="15.2" customHeight="1">
      <c r="A17" s="8">
        <v>14</v>
      </c>
      <c r="B17" s="22" t="s">
        <v>24</v>
      </c>
      <c r="C17" s="25">
        <f>'9°1 (I)'!T16</f>
        <v>4.7750000000000004</v>
      </c>
      <c r="D17" s="26">
        <f>'9°1 (II)'!T16</f>
        <v>0</v>
      </c>
      <c r="E17" s="27">
        <f>'9°1 (III)'!T16</f>
        <v>0</v>
      </c>
      <c r="F17" s="24">
        <f t="shared" si="0"/>
        <v>1.4325000000000001</v>
      </c>
      <c r="G17" s="5"/>
      <c r="H17" s="5"/>
      <c r="I17" s="5"/>
      <c r="J17" s="5"/>
      <c r="K17" s="5"/>
      <c r="L17" s="5"/>
      <c r="M17" s="5"/>
      <c r="N17" s="5"/>
      <c r="O17" s="9"/>
      <c r="P17" s="10"/>
      <c r="Q17" s="2"/>
    </row>
    <row r="18" spans="1:17" ht="15.2" customHeight="1">
      <c r="A18" s="8">
        <v>15</v>
      </c>
      <c r="B18" s="22" t="s">
        <v>25</v>
      </c>
      <c r="C18" s="25">
        <f>'9°1 (I)'!T17</f>
        <v>4.03</v>
      </c>
      <c r="D18" s="26">
        <f>'9°1 (II)'!T17</f>
        <v>0</v>
      </c>
      <c r="E18" s="27">
        <f>'9°1 (III)'!T17</f>
        <v>0</v>
      </c>
      <c r="F18" s="24">
        <f t="shared" si="0"/>
        <v>1.2090000000000001</v>
      </c>
      <c r="G18" s="5"/>
      <c r="H18" s="5"/>
      <c r="I18" s="5"/>
      <c r="J18" s="5"/>
      <c r="K18" s="5"/>
      <c r="L18" s="5"/>
      <c r="M18" s="5"/>
      <c r="N18" s="5"/>
      <c r="O18" s="9"/>
      <c r="P18" s="10"/>
      <c r="Q18" s="2"/>
    </row>
    <row r="19" spans="1:17" ht="15.2" customHeight="1">
      <c r="A19" s="8">
        <v>16</v>
      </c>
      <c r="B19" s="22" t="s">
        <v>26</v>
      </c>
      <c r="C19" s="25">
        <f>'9°1 (I)'!T18</f>
        <v>4.33</v>
      </c>
      <c r="D19" s="26">
        <f>'9°1 (II)'!T18</f>
        <v>0</v>
      </c>
      <c r="E19" s="27">
        <f>'9°1 (III)'!T18</f>
        <v>0</v>
      </c>
      <c r="F19" s="24">
        <f t="shared" si="0"/>
        <v>1.2989999999999999</v>
      </c>
      <c r="G19" s="5"/>
      <c r="H19" s="5"/>
      <c r="I19" s="5"/>
      <c r="J19" s="5"/>
      <c r="K19" s="5"/>
      <c r="L19" s="5"/>
      <c r="M19" s="5"/>
      <c r="N19" s="5"/>
      <c r="O19" s="9"/>
      <c r="P19" s="12"/>
      <c r="Q19" s="2"/>
    </row>
    <row r="20" spans="1:17" ht="15.2" customHeight="1">
      <c r="A20" s="8">
        <v>17</v>
      </c>
      <c r="B20" s="22" t="s">
        <v>42</v>
      </c>
      <c r="C20" s="25">
        <f>'9°1 (I)'!T19</f>
        <v>4.4749999999999996</v>
      </c>
      <c r="D20" s="26">
        <f>'9°1 (II)'!T19</f>
        <v>0</v>
      </c>
      <c r="E20" s="27">
        <f>'9°1 (III)'!T19</f>
        <v>0</v>
      </c>
      <c r="F20" s="24">
        <f t="shared" si="0"/>
        <v>1.3424999999999998</v>
      </c>
      <c r="G20" s="5"/>
      <c r="H20" s="5"/>
      <c r="I20" s="5"/>
      <c r="J20" s="5"/>
      <c r="K20" s="5"/>
      <c r="L20" s="5"/>
      <c r="M20" s="5"/>
      <c r="N20" s="5"/>
      <c r="O20" s="9"/>
      <c r="P20" s="10"/>
      <c r="Q20" s="2"/>
    </row>
    <row r="21" spans="1:17" ht="15.2" customHeight="1">
      <c r="A21" s="8">
        <v>18</v>
      </c>
      <c r="B21" s="22" t="s">
        <v>27</v>
      </c>
      <c r="C21" s="25">
        <f>'9°1 (I)'!T20</f>
        <v>2.8975</v>
      </c>
      <c r="D21" s="26">
        <f>'9°1 (II)'!T20</f>
        <v>0</v>
      </c>
      <c r="E21" s="27">
        <f>'9°1 (III)'!T20</f>
        <v>0</v>
      </c>
      <c r="F21" s="24">
        <f t="shared" si="0"/>
        <v>0.86924999999999997</v>
      </c>
      <c r="G21" s="5"/>
      <c r="H21" s="5"/>
      <c r="I21" s="5"/>
      <c r="J21" s="5"/>
      <c r="K21" s="5"/>
      <c r="L21" s="5"/>
      <c r="M21" s="5"/>
      <c r="N21" s="5"/>
      <c r="P21" s="10"/>
      <c r="Q21" s="2"/>
    </row>
    <row r="22" spans="1:17" ht="15.2" customHeight="1">
      <c r="A22" s="8">
        <v>19</v>
      </c>
      <c r="B22" s="11" t="s">
        <v>54</v>
      </c>
      <c r="C22" s="25">
        <f>'9°1 (I)'!T36</f>
        <v>4.3499999999999996</v>
      </c>
      <c r="D22" s="26">
        <f>'9°1 (II)'!T36</f>
        <v>0</v>
      </c>
      <c r="E22" s="27">
        <f>'9°1 (III)'!T36</f>
        <v>0</v>
      </c>
      <c r="F22" s="24">
        <f t="shared" si="0"/>
        <v>1.3049999999999999</v>
      </c>
      <c r="G22" s="5"/>
      <c r="H22" s="5"/>
      <c r="I22" s="5"/>
      <c r="J22" s="5"/>
      <c r="K22" s="5"/>
      <c r="L22" s="5"/>
      <c r="M22" s="5"/>
      <c r="N22" s="5"/>
      <c r="P22" s="10"/>
      <c r="Q22" s="2"/>
    </row>
    <row r="23" spans="1:17" ht="15.2" customHeight="1">
      <c r="A23" s="8">
        <v>20</v>
      </c>
      <c r="B23" s="22" t="s">
        <v>28</v>
      </c>
      <c r="C23" s="25">
        <f>'9°1 (I)'!T21</f>
        <v>4.3775000000000004</v>
      </c>
      <c r="D23" s="26">
        <f>'9°1 (II)'!T21</f>
        <v>0</v>
      </c>
      <c r="E23" s="27">
        <f>'9°1 (III)'!T21</f>
        <v>0</v>
      </c>
      <c r="F23" s="24">
        <f t="shared" si="0"/>
        <v>1.31325</v>
      </c>
      <c r="G23" s="5"/>
      <c r="H23" s="5"/>
      <c r="I23" s="5"/>
      <c r="J23" s="5"/>
      <c r="K23" s="5"/>
      <c r="L23" s="5"/>
      <c r="M23" s="5"/>
      <c r="N23" s="5"/>
      <c r="O23" s="9"/>
      <c r="P23" s="10"/>
      <c r="Q23" s="2"/>
    </row>
    <row r="24" spans="1:17" ht="15.2" customHeight="1">
      <c r="A24" s="8">
        <v>21</v>
      </c>
      <c r="B24" s="22" t="s">
        <v>29</v>
      </c>
      <c r="C24" s="25">
        <f>'9°1 (I)'!T22</f>
        <v>2.1</v>
      </c>
      <c r="D24" s="26">
        <f>'9°1 (II)'!T22</f>
        <v>0.2</v>
      </c>
      <c r="E24" s="27">
        <f>'9°1 (III)'!T22</f>
        <v>0.2</v>
      </c>
      <c r="F24" s="24">
        <f t="shared" si="0"/>
        <v>0.77</v>
      </c>
      <c r="G24" s="5"/>
      <c r="H24" s="5"/>
      <c r="I24" s="5"/>
      <c r="J24" s="5"/>
      <c r="K24" s="5"/>
      <c r="L24" s="5"/>
      <c r="M24" s="5"/>
      <c r="N24" s="5"/>
      <c r="O24" s="9"/>
      <c r="P24" s="10"/>
      <c r="Q24" s="2"/>
    </row>
    <row r="25" spans="1:17" ht="15.2" customHeight="1">
      <c r="A25" s="8">
        <v>22</v>
      </c>
      <c r="B25" s="22" t="s">
        <v>30</v>
      </c>
      <c r="C25" s="25">
        <f>'9°1 (I)'!T23</f>
        <v>3.5750000000000002</v>
      </c>
      <c r="D25" s="26">
        <f>'9°1 (II)'!T23</f>
        <v>0</v>
      </c>
      <c r="E25" s="27">
        <f>'9°1 (III)'!T23</f>
        <v>0</v>
      </c>
      <c r="F25" s="24">
        <f t="shared" si="0"/>
        <v>1.0725</v>
      </c>
      <c r="G25" s="5"/>
      <c r="H25" s="5"/>
      <c r="I25" s="5"/>
      <c r="J25" s="5"/>
      <c r="K25" s="5"/>
      <c r="L25" s="5"/>
      <c r="M25" s="5"/>
      <c r="N25" s="5"/>
      <c r="O25" s="9"/>
      <c r="P25" s="10"/>
      <c r="Q25" s="2"/>
    </row>
    <row r="26" spans="1:17" ht="15.2" customHeight="1">
      <c r="A26" s="8">
        <v>23</v>
      </c>
      <c r="B26" s="22" t="s">
        <v>31</v>
      </c>
      <c r="C26" s="25">
        <f>'9°1 (I)'!T24</f>
        <v>4.4375</v>
      </c>
      <c r="D26" s="26">
        <f>'9°1 (II)'!T24</f>
        <v>0</v>
      </c>
      <c r="E26" s="27">
        <f>'9°1 (III)'!T24</f>
        <v>0</v>
      </c>
      <c r="F26" s="24">
        <f t="shared" si="0"/>
        <v>1.33125</v>
      </c>
      <c r="G26" s="5"/>
      <c r="H26" s="5"/>
      <c r="I26" s="5"/>
      <c r="J26" s="5"/>
      <c r="K26" s="5"/>
      <c r="L26" s="5"/>
      <c r="M26" s="5"/>
      <c r="N26" s="5"/>
      <c r="O26" s="9"/>
      <c r="P26" s="10"/>
      <c r="Q26" s="2"/>
    </row>
    <row r="27" spans="1:17" ht="15.2" customHeight="1">
      <c r="A27" s="8">
        <v>24</v>
      </c>
      <c r="B27" s="22" t="s">
        <v>43</v>
      </c>
      <c r="C27" s="25">
        <f>'9°1 (I)'!T25</f>
        <v>3.37</v>
      </c>
      <c r="D27" s="26">
        <f>'9°1 (II)'!T25</f>
        <v>0</v>
      </c>
      <c r="E27" s="27">
        <f>'9°1 (III)'!T25</f>
        <v>0</v>
      </c>
      <c r="F27" s="24">
        <f t="shared" si="0"/>
        <v>1.0109999999999999</v>
      </c>
      <c r="G27" s="5"/>
      <c r="H27" s="5"/>
      <c r="I27" s="5"/>
      <c r="J27" s="5"/>
      <c r="K27" s="5"/>
      <c r="L27" s="5"/>
      <c r="M27" s="5"/>
      <c r="N27" s="5"/>
      <c r="O27" s="9"/>
      <c r="P27" s="10"/>
      <c r="Q27" s="2"/>
    </row>
    <row r="28" spans="1:17" ht="15.2" customHeight="1">
      <c r="A28" s="8">
        <v>25</v>
      </c>
      <c r="B28" s="22" t="s">
        <v>32</v>
      </c>
      <c r="C28" s="25">
        <f>'9°1 (I)'!T26</f>
        <v>3.6274999999999995</v>
      </c>
      <c r="D28" s="26">
        <f>'9°1 (II)'!T26</f>
        <v>0</v>
      </c>
      <c r="E28" s="27">
        <f>'9°1 (III)'!T26</f>
        <v>0</v>
      </c>
      <c r="F28" s="24">
        <f t="shared" si="0"/>
        <v>1.0882499999999997</v>
      </c>
      <c r="G28" s="5"/>
      <c r="H28" s="5"/>
      <c r="I28" s="5"/>
      <c r="J28" s="5"/>
      <c r="K28" s="5"/>
      <c r="L28" s="5"/>
      <c r="M28" s="5"/>
      <c r="N28" s="5"/>
      <c r="O28" s="9"/>
      <c r="P28" s="12"/>
      <c r="Q28" s="2"/>
    </row>
    <row r="29" spans="1:17" ht="15.2" customHeight="1">
      <c r="A29" s="8">
        <v>26</v>
      </c>
      <c r="B29" s="22" t="s">
        <v>33</v>
      </c>
      <c r="C29" s="25">
        <f>'9°1 (I)'!T27</f>
        <v>2.2650000000000001</v>
      </c>
      <c r="D29" s="26">
        <f>'9°1 (II)'!T27</f>
        <v>0</v>
      </c>
      <c r="E29" s="27">
        <f>'9°1 (III)'!T27</f>
        <v>0</v>
      </c>
      <c r="F29" s="24">
        <f t="shared" si="0"/>
        <v>0.67949999999999999</v>
      </c>
      <c r="G29" s="5"/>
      <c r="H29" s="5"/>
      <c r="I29" s="5"/>
      <c r="J29" s="5"/>
      <c r="K29" s="5"/>
      <c r="L29" s="5"/>
      <c r="M29" s="5"/>
      <c r="N29" s="5"/>
      <c r="O29" s="9"/>
      <c r="P29" s="10"/>
      <c r="Q29" s="2"/>
    </row>
    <row r="30" spans="1:17" ht="15.2" customHeight="1">
      <c r="A30" s="8">
        <v>27</v>
      </c>
      <c r="B30" s="22" t="s">
        <v>34</v>
      </c>
      <c r="C30" s="25">
        <f>'9°1 (I)'!T28</f>
        <v>2.145</v>
      </c>
      <c r="D30" s="26">
        <f>'9°1 (II)'!T28</f>
        <v>0</v>
      </c>
      <c r="E30" s="27">
        <f>'9°1 (III)'!T28</f>
        <v>0</v>
      </c>
      <c r="F30" s="24">
        <f t="shared" si="0"/>
        <v>0.64349999999999996</v>
      </c>
      <c r="G30" s="5"/>
      <c r="H30" s="5"/>
      <c r="I30" s="5"/>
      <c r="J30" s="5"/>
      <c r="K30" s="5"/>
      <c r="L30" s="5"/>
      <c r="M30" s="5"/>
      <c r="N30" s="5"/>
      <c r="O30" s="9"/>
      <c r="P30" s="10"/>
      <c r="Q30" s="2"/>
    </row>
    <row r="31" spans="1:17" ht="15.2" customHeight="1">
      <c r="A31" s="8">
        <v>28</v>
      </c>
      <c r="B31" s="22" t="s">
        <v>35</v>
      </c>
      <c r="C31" s="25">
        <f>'9°1 (I)'!T29</f>
        <v>3.3975</v>
      </c>
      <c r="D31" s="26">
        <f>'9°1 (II)'!T29</f>
        <v>0</v>
      </c>
      <c r="E31" s="27">
        <f>'9°1 (III)'!T29</f>
        <v>0</v>
      </c>
      <c r="F31" s="24">
        <f t="shared" si="0"/>
        <v>1.01925</v>
      </c>
      <c r="G31" s="5"/>
      <c r="H31" s="5"/>
      <c r="I31" s="5"/>
      <c r="J31" s="5"/>
      <c r="K31" s="5"/>
      <c r="L31" s="5"/>
      <c r="M31" s="5"/>
      <c r="N31" s="5"/>
      <c r="O31" s="9"/>
      <c r="P31" s="10"/>
      <c r="Q31" s="2"/>
    </row>
    <row r="32" spans="1:17" ht="15.2" customHeight="1">
      <c r="A32" s="8">
        <v>29</v>
      </c>
      <c r="B32" s="22" t="s">
        <v>36</v>
      </c>
      <c r="C32" s="25">
        <f>'9°1 (I)'!T30</f>
        <v>3.2475000000000005</v>
      </c>
      <c r="D32" s="26">
        <f>'9°1 (II)'!T30</f>
        <v>0</v>
      </c>
      <c r="E32" s="27">
        <f>'9°1 (III)'!T30</f>
        <v>0</v>
      </c>
      <c r="F32" s="24">
        <f t="shared" si="0"/>
        <v>0.97425000000000006</v>
      </c>
      <c r="G32" s="5"/>
      <c r="H32" s="5"/>
      <c r="I32" s="5"/>
      <c r="J32" s="5"/>
      <c r="K32" s="5"/>
      <c r="L32" s="5"/>
      <c r="M32" s="5"/>
      <c r="N32" s="5"/>
      <c r="O32" s="9"/>
      <c r="P32" s="10"/>
      <c r="Q32" s="2"/>
    </row>
    <row r="33" spans="1:254" ht="15.2" customHeight="1">
      <c r="A33" s="8">
        <v>30</v>
      </c>
      <c r="B33" s="22" t="s">
        <v>37</v>
      </c>
      <c r="C33" s="25">
        <f>'9°1 (I)'!T31</f>
        <v>3.8725000000000001</v>
      </c>
      <c r="D33" s="26">
        <f>'9°1 (II)'!T31</f>
        <v>0</v>
      </c>
      <c r="E33" s="27">
        <f>'9°1 (III)'!T31</f>
        <v>0</v>
      </c>
      <c r="F33" s="24">
        <f t="shared" si="0"/>
        <v>1.1617500000000001</v>
      </c>
      <c r="G33" s="5"/>
      <c r="H33" s="5"/>
      <c r="I33" s="5"/>
      <c r="J33" s="5"/>
      <c r="K33" s="5"/>
      <c r="L33" s="5"/>
      <c r="M33" s="5"/>
      <c r="N33" s="5"/>
      <c r="P33" s="10"/>
      <c r="Q33" s="2"/>
    </row>
    <row r="34" spans="1:254" ht="15.2" customHeight="1">
      <c r="A34" s="8">
        <v>31</v>
      </c>
      <c r="B34" s="22" t="s">
        <v>38</v>
      </c>
      <c r="C34" s="25">
        <f>'9°1 (I)'!T32</f>
        <v>3.5100000000000007</v>
      </c>
      <c r="D34" s="26">
        <f>'9°1 (II)'!T32</f>
        <v>0</v>
      </c>
      <c r="E34" s="27">
        <f>'9°1 (III)'!T32</f>
        <v>0</v>
      </c>
      <c r="F34" s="24">
        <f t="shared" si="0"/>
        <v>1.0530000000000002</v>
      </c>
      <c r="G34" s="5"/>
      <c r="H34" s="5"/>
      <c r="I34" s="5"/>
      <c r="J34" s="5"/>
      <c r="K34" s="5"/>
      <c r="L34" s="5"/>
      <c r="M34" s="5"/>
      <c r="N34" s="5"/>
      <c r="O34" s="9"/>
      <c r="P34" s="10"/>
      <c r="Q34" s="2"/>
    </row>
    <row r="35" spans="1:254" ht="13.5" customHeight="1">
      <c r="A35" s="8">
        <v>32</v>
      </c>
      <c r="B35" s="22" t="s">
        <v>44</v>
      </c>
      <c r="C35" s="25">
        <f>'9°1 (I)'!T33</f>
        <v>3.1175000000000006</v>
      </c>
      <c r="D35" s="26">
        <f>'9°1 (II)'!T33</f>
        <v>0</v>
      </c>
      <c r="E35" s="27">
        <f>'9°1 (III)'!T33</f>
        <v>0</v>
      </c>
      <c r="F35" s="24">
        <f t="shared" si="0"/>
        <v>0.93525000000000014</v>
      </c>
      <c r="G35" s="5"/>
      <c r="H35" s="5"/>
      <c r="I35" s="5"/>
      <c r="J35" s="5"/>
      <c r="K35" s="5"/>
      <c r="L35" s="5"/>
      <c r="M35" s="5"/>
      <c r="N35" s="5"/>
      <c r="O35" s="9"/>
      <c r="P35" s="10"/>
      <c r="Q35" s="2"/>
    </row>
    <row r="36" spans="1:254" ht="13.5" customHeight="1">
      <c r="A36" s="8">
        <v>33</v>
      </c>
      <c r="B36" s="22" t="s">
        <v>39</v>
      </c>
      <c r="C36" s="25">
        <f>'9°1 (I)'!T34</f>
        <v>3.52</v>
      </c>
      <c r="D36" s="26">
        <f>'9°1 (II)'!T34</f>
        <v>0</v>
      </c>
      <c r="E36" s="27">
        <f>'9°1 (III)'!T34</f>
        <v>0</v>
      </c>
      <c r="F36" s="24">
        <f t="shared" si="0"/>
        <v>1.056</v>
      </c>
      <c r="G36" s="5"/>
      <c r="H36" s="5"/>
      <c r="I36" s="5"/>
      <c r="J36" s="5"/>
      <c r="K36" s="5"/>
      <c r="L36" s="5"/>
      <c r="M36" s="5"/>
      <c r="N36" s="5"/>
      <c r="O36" s="9"/>
      <c r="P36" s="10"/>
      <c r="Q36" s="2"/>
    </row>
    <row r="37" spans="1:254" s="3" customFormat="1" ht="12.75" customHeight="1">
      <c r="A37" s="8">
        <v>34</v>
      </c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9"/>
      <c r="P37" s="12"/>
      <c r="Q37" s="2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spans="1:254" s="3" customFormat="1" ht="14.25" customHeight="1">
      <c r="A38" s="8">
        <v>35</v>
      </c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9"/>
      <c r="P38" s="10"/>
      <c r="Q38" s="2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spans="1:254" s="3" customFormat="1" ht="14.25" customHeight="1">
      <c r="A39" s="8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"/>
      <c r="P39" s="10"/>
      <c r="Q39" s="2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spans="1:254" s="3" customFormat="1" ht="14.25" customHeight="1">
      <c r="A40" s="8"/>
      <c r="B40" s="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"/>
      <c r="P40" s="1"/>
      <c r="Q40" s="2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spans="1:254" s="3" customFormat="1" ht="14.25" customHeight="1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"/>
      <c r="P41" s="1"/>
      <c r="Q41" s="2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spans="1:254" s="3" customFormat="1" ht="14.25" customHeight="1">
      <c r="A42" s="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"/>
      <c r="P42" s="1"/>
      <c r="Q42" s="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spans="1:254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spans="1:254" s="3" customFormat="1" ht="14.25" customHeight="1">
      <c r="A44" s="1"/>
      <c r="B44"/>
      <c r="C44"/>
      <c r="D44"/>
      <c r="E44"/>
      <c r="F44"/>
      <c r="G44"/>
      <c r="H44"/>
      <c r="I44"/>
      <c r="J44"/>
      <c r="K44"/>
      <c r="L44"/>
      <c r="M44"/>
      <c r="N44"/>
      <c r="O44" s="1"/>
      <c r="P44" s="1"/>
      <c r="Q44" s="2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spans="1:254" s="3" customFormat="1" ht="14.25" customHeight="1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 s="1"/>
      <c r="Q45" s="2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7" spans="1:254" s="3" customFormat="1" ht="16.5" customHeight="1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"/>
      <c r="P47" s="1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69" spans="17:254" s="1" customFormat="1" ht="15" customHeight="1"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</row>
  </sheetData>
  <sortState ref="B4:F36">
    <sortCondition ref="B4"/>
  </sortState>
  <mergeCells count="2">
    <mergeCell ref="A1:B1"/>
    <mergeCell ref="C2:E2"/>
  </mergeCells>
  <dataValidations count="1">
    <dataValidation type="decimal" allowBlank="1" showInputMessage="1" showErrorMessage="1" errorTitle="ERROR DE NOTA" error="LA CALIFICACIÓN SOLO PUEDE SER DE CERO A CINCO." sqref="C4:F36">
      <formula1>0</formula1>
      <formula2>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9°1 (I)</vt:lpstr>
      <vt:lpstr>9°1 (II)</vt:lpstr>
      <vt:lpstr>9°1 (III)</vt:lpstr>
      <vt:lpstr>9°1 (FINAL)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PLC</dc:creator>
  <cp:lastModifiedBy>USUARIO</cp:lastModifiedBy>
  <dcterms:created xsi:type="dcterms:W3CDTF">2016-04-26T14:45:58Z</dcterms:created>
  <dcterms:modified xsi:type="dcterms:W3CDTF">2017-04-25T18:04:21Z</dcterms:modified>
</cp:coreProperties>
</file>